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iltys.government.iomgov\root\FSA_Shared\Supervision\Supervisory Practices Team\Warehouse Returns\Statistical Returns\Fiduciaries Return\"/>
    </mc:Choice>
  </mc:AlternateContent>
  <workbookProtection workbookAlgorithmName="SHA-512" workbookHashValue="w8Zx5USrM5wxcViaAEMCFTcau/VguD866DKfEG1Qh9t25Ix31r8qmOq+6Nt9jD+Ni0rUFOGOMyGSrOxXG+KGsw==" workbookSaltValue="+L/gVtGadwaypRM+CWEmxA==" workbookSpinCount="100000" lockStructure="1"/>
  <bookViews>
    <workbookView xWindow="0" yWindow="0" windowWidth="23040" windowHeight="7920" tabRatio="783"/>
  </bookViews>
  <sheets>
    <sheet name="Cover Sheet" sheetId="13" r:id="rId1"/>
    <sheet name="Staffing" sheetId="26" r:id="rId2"/>
    <sheet name="Breaches" sheetId="27" r:id="rId3"/>
    <sheet name="Complaints" sheetId="28" r:id="rId4"/>
    <sheet name="Outsourcing" sheetId="29" r:id="rId5"/>
    <sheet name="PII" sheetId="30" r:id="rId6"/>
    <sheet name="Clients' Assets" sheetId="23" r:id="rId7"/>
    <sheet name="Financial Information" sheetId="17" r:id="rId8"/>
    <sheet name="Client Base" sheetId="31" r:id="rId9"/>
    <sheet name="PTC Names" sheetId="14" r:id="rId10"/>
    <sheet name="Corporate and Nominee Companies" sheetId="15" r:id="rId11"/>
    <sheet name="Validation" sheetId="25" state="hidden" r:id="rId12"/>
  </sheets>
  <definedNames>
    <definedName name="_ftn1" localSheetId="6">'Clients'' Assets'!#REF!</definedName>
    <definedName name="_ftnref1" localSheetId="6">'Clients'' Assets'!#REF!</definedName>
    <definedName name="_xlnm.Print_Area" localSheetId="2">Breaches!$A$2:$I$8</definedName>
    <definedName name="_xlnm.Print_Area" localSheetId="6">'Clients'' Assets'!$B$2:$L$48</definedName>
    <definedName name="_xlnm.Print_Area" localSheetId="3">Complaints!$A$2:$H$35</definedName>
    <definedName name="_xlnm.Print_Area" localSheetId="7">'Financial Information'!$B$1:$I$15</definedName>
    <definedName name="_xlnm.Print_Area" localSheetId="4">Outsourcing!$A$2:$L$18</definedName>
    <definedName name="_xlnm.Print_Area" localSheetId="5">PII!$A$2:$I$19</definedName>
    <definedName name="_xlnm.Print_Area" localSheetId="1">Staffing!$A$2:$I$13</definedName>
    <definedName name="Reporting_Period_End_Dat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2" i="31" l="1"/>
  <c r="F41" i="31"/>
  <c r="F38" i="31"/>
  <c r="F37" i="31"/>
  <c r="F36" i="31"/>
  <c r="F35" i="31"/>
  <c r="F32" i="31"/>
  <c r="F31" i="31"/>
  <c r="F30" i="31"/>
  <c r="F29" i="31"/>
  <c r="D25" i="31"/>
  <c r="F24" i="31"/>
  <c r="F23" i="31"/>
  <c r="D21" i="31"/>
  <c r="D20" i="31"/>
  <c r="F19" i="31"/>
  <c r="F18" i="31"/>
  <c r="F17" i="31"/>
  <c r="F16" i="31"/>
  <c r="F15" i="31"/>
  <c r="F14" i="31"/>
  <c r="F13" i="31"/>
  <c r="F12" i="31"/>
  <c r="F11" i="31"/>
  <c r="F10" i="31"/>
  <c r="F9" i="31"/>
  <c r="F8" i="31"/>
  <c r="F7" i="31"/>
  <c r="F4" i="31" l="1"/>
  <c r="G26" i="13" s="1"/>
  <c r="D22" i="31"/>
  <c r="D26" i="31" s="1"/>
  <c r="N22" i="23"/>
  <c r="C10" i="25" l="1"/>
  <c r="N13" i="23"/>
  <c r="N14" i="23"/>
  <c r="N15" i="23"/>
  <c r="N16" i="23"/>
  <c r="N17" i="23"/>
  <c r="N18" i="23"/>
  <c r="N19" i="23"/>
  <c r="N12" i="23"/>
  <c r="N23" i="23" l="1"/>
  <c r="N24" i="23"/>
  <c r="N25" i="23"/>
  <c r="N27" i="23"/>
  <c r="N28" i="23"/>
  <c r="N29" i="23"/>
  <c r="N26" i="23"/>
  <c r="H7" i="17" l="1"/>
  <c r="D6" i="17" l="1"/>
  <c r="H5" i="17" l="1"/>
  <c r="H15" i="30" l="1"/>
  <c r="H14" i="30"/>
  <c r="H13" i="30"/>
  <c r="H12" i="30"/>
  <c r="H11" i="30"/>
  <c r="H10" i="30"/>
  <c r="H9" i="30"/>
  <c r="H8" i="30"/>
  <c r="H7" i="30"/>
  <c r="H6" i="30"/>
  <c r="H5" i="30"/>
  <c r="H4" i="30"/>
  <c r="K14" i="29"/>
  <c r="K13" i="29"/>
  <c r="K12" i="29"/>
  <c r="K11" i="29"/>
  <c r="K10" i="29"/>
  <c r="K9" i="29"/>
  <c r="K8" i="29"/>
  <c r="K7" i="29"/>
  <c r="K5" i="29"/>
  <c r="F16" i="28"/>
  <c r="F13" i="28"/>
  <c r="F12" i="28"/>
  <c r="F11" i="28"/>
  <c r="F10" i="28"/>
  <c r="F9" i="28"/>
  <c r="F8" i="28"/>
  <c r="F7" i="28"/>
  <c r="F6" i="28"/>
  <c r="F4" i="28"/>
  <c r="F4" i="27"/>
  <c r="H4" i="27" s="1"/>
  <c r="H2" i="27" s="1"/>
  <c r="C4" i="25" s="1"/>
  <c r="H9" i="26"/>
  <c r="H6" i="26"/>
  <c r="H5" i="26"/>
  <c r="H4" i="26"/>
  <c r="F2" i="28" l="1"/>
  <c r="C5" i="25" s="1"/>
  <c r="H2" i="30"/>
  <c r="C7" i="25" s="1"/>
  <c r="K2" i="29"/>
  <c r="G22" i="13" s="1"/>
  <c r="G20" i="13"/>
  <c r="H2" i="26"/>
  <c r="C3" i="25" s="1"/>
  <c r="H14" i="17"/>
  <c r="H8" i="17"/>
  <c r="H4" i="17"/>
  <c r="G21" i="13" l="1"/>
  <c r="G23" i="13"/>
  <c r="C6" i="25"/>
  <c r="G19" i="13"/>
  <c r="H2" i="17"/>
  <c r="G25" i="13" s="1"/>
  <c r="C8" i="25" l="1"/>
  <c r="L19" i="23"/>
  <c r="L18" i="23"/>
  <c r="L17" i="23"/>
  <c r="L16" i="23"/>
  <c r="L15" i="23"/>
  <c r="L14" i="23"/>
  <c r="L13" i="23"/>
  <c r="L12" i="23"/>
  <c r="N8" i="23"/>
  <c r="N5" i="23"/>
  <c r="N4" i="23"/>
  <c r="N2" i="23" l="1"/>
  <c r="G24" i="13" l="1"/>
  <c r="C9" i="25"/>
  <c r="G13" i="13"/>
  <c r="G10" i="13"/>
  <c r="G12" i="13"/>
  <c r="G11" i="13"/>
  <c r="G4" i="13" l="1"/>
  <c r="G5" i="13"/>
  <c r="G2" i="13" l="1"/>
  <c r="C2" i="25" s="1"/>
  <c r="D2" i="25" s="1"/>
</calcChain>
</file>

<file path=xl/sharedStrings.xml><?xml version="1.0" encoding="utf-8"?>
<sst xmlns="http://schemas.openxmlformats.org/spreadsheetml/2006/main" count="286" uniqueCount="241">
  <si>
    <t>Staffing</t>
  </si>
  <si>
    <t>Total Number</t>
  </si>
  <si>
    <t>Total Full Time Equivalent (FTE)</t>
  </si>
  <si>
    <t>Complaints</t>
  </si>
  <si>
    <t>Number of material breaches identified in the reporting period</t>
  </si>
  <si>
    <t>Number of other breaches identified in the reporting period</t>
  </si>
  <si>
    <t>Total</t>
  </si>
  <si>
    <t>Isle of Man</t>
  </si>
  <si>
    <t>UK</t>
  </si>
  <si>
    <t>Other</t>
  </si>
  <si>
    <t>Nominee Bank Accounts</t>
  </si>
  <si>
    <t>Subscription and/or Redemption Accounts</t>
  </si>
  <si>
    <t>Specified Client Bank Accounts</t>
  </si>
  <si>
    <t>Breaches / contraventions</t>
  </si>
  <si>
    <t>Client Bank Accounts (pooled accounts), excluding nominee accounts</t>
  </si>
  <si>
    <t>Professional Indemnity Insurance ("PII")</t>
  </si>
  <si>
    <t>Response</t>
  </si>
  <si>
    <t>FTE Vacancies</t>
  </si>
  <si>
    <t>Staff Turnover</t>
  </si>
  <si>
    <t>Outsourcing</t>
  </si>
  <si>
    <t>Governance</t>
  </si>
  <si>
    <t>Clients Assets</t>
  </si>
  <si>
    <t>Finance</t>
  </si>
  <si>
    <t>Information Technology / Security</t>
  </si>
  <si>
    <t>Operations</t>
  </si>
  <si>
    <t>Jurisdiction</t>
  </si>
  <si>
    <t>Percentage (%) of total client investments</t>
  </si>
  <si>
    <t>IOM</t>
  </si>
  <si>
    <t>Compliance / Risk</t>
  </si>
  <si>
    <t>AML/CFT</t>
  </si>
  <si>
    <t>Jurisdiction of service provider</t>
  </si>
  <si>
    <t>Total number of outsourcing arrangements as at the reporting date</t>
  </si>
  <si>
    <t>Number of outsourcing arrangements</t>
  </si>
  <si>
    <t xml:space="preserve">Number of which are material outsourcing arrangements </t>
  </si>
  <si>
    <t>Breakdown of outsourcing arrangements according to the nature of the arrangement as at the reporting date:</t>
  </si>
  <si>
    <t>Percentage (%)</t>
  </si>
  <si>
    <t>Sales and Advice</t>
  </si>
  <si>
    <t>General Administration/Service</t>
  </si>
  <si>
    <t>Product related matters</t>
  </si>
  <si>
    <t>Total number of breaches / contraventions identified in the reporting period</t>
  </si>
  <si>
    <t>Complaints upheld by the FSOS in the reporting period</t>
  </si>
  <si>
    <t>Turnover of employed staff as a percentage</t>
  </si>
  <si>
    <t>Total Number
in reporting period</t>
  </si>
  <si>
    <t>Amount (£)
as at reporting date</t>
  </si>
  <si>
    <t>Number</t>
  </si>
  <si>
    <t>Private Trust Companies</t>
  </si>
  <si>
    <t>Section 6</t>
  </si>
  <si>
    <t>Number of Controlled Function Role Holders with more than 200 Client Trusteeship Appointments</t>
  </si>
  <si>
    <t>Number of Controlled Function Role Holders with 101-200 Client Trusteeship Appointments</t>
  </si>
  <si>
    <t>Number of Controlled Function Role Holders with 51-100 Client Trusteeship Appointments</t>
  </si>
  <si>
    <t>Number of Controlled Function Role Holders with 0-50 Client Trusteeship Appointments</t>
  </si>
  <si>
    <t>Client Trustee Appointments</t>
  </si>
  <si>
    <t>Section 5</t>
  </si>
  <si>
    <t>Number of Controlled Function Role Holders with 101-200 Client Company Directorship Appointments</t>
  </si>
  <si>
    <t>Number of Controlled Function Role Holders with 51-100 Client Company Directorship Appointments</t>
  </si>
  <si>
    <t>Number of Controlled Function Role Holders with 0-50 Client Company Directorship Appointments</t>
  </si>
  <si>
    <t xml:space="preserve">Number </t>
  </si>
  <si>
    <t>Client Company Directorship Appointments</t>
  </si>
  <si>
    <t>Section 4</t>
  </si>
  <si>
    <t>Total Value (£'m)</t>
  </si>
  <si>
    <t>Section 3</t>
  </si>
  <si>
    <t>Accounting Period (year end) (dd/mm/yyyy)</t>
  </si>
  <si>
    <t>Total turnover</t>
  </si>
  <si>
    <t>Split of business for whole firm - Turnover (in the Accounting Period)</t>
  </si>
  <si>
    <t>Section 2</t>
  </si>
  <si>
    <t>Non-public Limited Companies with more than 50 shareholders</t>
  </si>
  <si>
    <t>Public Limited Companies incorporated elsewhere</t>
  </si>
  <si>
    <t>Section 1</t>
  </si>
  <si>
    <r>
      <rPr>
        <b/>
        <i/>
        <sz val="12"/>
        <color theme="1"/>
        <rFont val="Calibri"/>
        <family val="2"/>
      </rPr>
      <t>🔒 Data Protection Notice</t>
    </r>
    <r>
      <rPr>
        <i/>
        <sz val="12"/>
        <color theme="1"/>
        <rFont val="Calibri"/>
        <family val="2"/>
      </rPr>
      <t xml:space="preserve">
The Authority is registered with the Information Commissioner as a data controller under Isle of Man data protection legislation. The Authority collects and processes personal data to carry out its functions under relevant legislation and may share personal data with other parties where there is a legal basis for doing so. Information on how the Authority collects and processes personal data can be found in the Privacy Policy on the Authority’s website: https://www.iomfsa.im/terms-conditions/privacy-policy/ 
Please call +44 (0)1624 646000 if you have any queries.</t>
    </r>
  </si>
  <si>
    <t>(a) on summary conviction, to a fine not exceeding £5,000 or to a term of custody not exceeding 6 months, or to both;
(b) on conviction on information, to a fine or to a term of custody not exceeding 2 years, or to both.</t>
  </si>
  <si>
    <r>
      <t xml:space="preserve">Under Section 40 of the Financial Services Act 2008 a person commits an offence if </t>
    </r>
    <r>
      <rPr>
        <b/>
        <i/>
        <sz val="12"/>
        <rFont val="Calibri"/>
        <family val="2"/>
        <scheme val="minor"/>
      </rPr>
      <t>they</t>
    </r>
    <r>
      <rPr>
        <b/>
        <i/>
        <sz val="12"/>
        <color theme="1"/>
        <rFont val="Calibri"/>
        <family val="2"/>
        <scheme val="minor"/>
      </rPr>
      <t xml:space="preserve"> knowingly or recklessly give any information to the Authority which is false or misleading in a material particular or, without reasonable excuse, fails to furnish information which that person is required to furnish to the Authority, and is liable:-</t>
    </r>
  </si>
  <si>
    <t>Date (dd/mm/yyyy):</t>
  </si>
  <si>
    <t>Firm Name:</t>
  </si>
  <si>
    <t>Position:</t>
  </si>
  <si>
    <t>Return Signed Off by 2:</t>
  </si>
  <si>
    <t>Return Signed Off by 1:</t>
  </si>
  <si>
    <t>Firm Declaration</t>
  </si>
  <si>
    <t>Return Reporting Currency:</t>
  </si>
  <si>
    <t>Date Return To (dd/mm/yyyy):</t>
  </si>
  <si>
    <t>Date Return From (dd/mm/yyyy):</t>
  </si>
  <si>
    <t>Firm Name</t>
  </si>
  <si>
    <t>Return Version Number</t>
  </si>
  <si>
    <t>Fiduciary Statistical Return</t>
  </si>
  <si>
    <t>Section 7</t>
  </si>
  <si>
    <t>Corporate Trustees, Corporate Officers and Nominee Companies</t>
  </si>
  <si>
    <t>Name of Company</t>
  </si>
  <si>
    <t>Activity</t>
  </si>
  <si>
    <t>Place of Incorporation</t>
  </si>
  <si>
    <t>Number of appointments</t>
  </si>
  <si>
    <t>Directors</t>
  </si>
  <si>
    <t>GBP</t>
  </si>
  <si>
    <t>Fiduciary Statistical Return - Breaches</t>
  </si>
  <si>
    <t>Section 9</t>
  </si>
  <si>
    <t>Section 10</t>
  </si>
  <si>
    <t>Section 11</t>
  </si>
  <si>
    <t>Section 12</t>
  </si>
  <si>
    <t>Section 13</t>
  </si>
  <si>
    <t>Audited turnover</t>
  </si>
  <si>
    <t>Section 15</t>
  </si>
  <si>
    <t>Turnover (£)</t>
  </si>
  <si>
    <t>Section 16</t>
  </si>
  <si>
    <t>Total staff that are shared services or on a contract of service as at the reporting date</t>
  </si>
  <si>
    <t xml:space="preserve">Number of Trusts </t>
  </si>
  <si>
    <t>Number of Private Trust Companies</t>
  </si>
  <si>
    <t>Fiduciary Statistical Return - Staffing</t>
  </si>
  <si>
    <t>Number of material breaches/contraventions identified</t>
  </si>
  <si>
    <t>Number of other (non-material) breaches/ contraventions identified</t>
  </si>
  <si>
    <t>Total number of breaches (sum of columns D+E)</t>
  </si>
  <si>
    <t>Number - Scheme</t>
  </si>
  <si>
    <t>4.2.1</t>
  </si>
  <si>
    <t>4.2.2</t>
  </si>
  <si>
    <t>4.2.3</t>
  </si>
  <si>
    <t>4.2.4</t>
  </si>
  <si>
    <t>Fiduciary Statistical Return - Complaints</t>
  </si>
  <si>
    <t>6.2.1</t>
  </si>
  <si>
    <t>6.2.2</t>
  </si>
  <si>
    <t>6.2.3</t>
  </si>
  <si>
    <t>6.2.4</t>
  </si>
  <si>
    <t>6.2.5</t>
  </si>
  <si>
    <t>6.2.6</t>
  </si>
  <si>
    <t>6.2.7</t>
  </si>
  <si>
    <t>6.2.8</t>
  </si>
  <si>
    <t>Fiduciary Statistical Return - Outsourcing</t>
  </si>
  <si>
    <t>PII notifications</t>
  </si>
  <si>
    <t xml:space="preserve">PII Insurer claims </t>
  </si>
  <si>
    <t>PII Insurer payments</t>
  </si>
  <si>
    <t>Fiduciary Statistical Return - PII</t>
  </si>
  <si>
    <t>Fiduciary Statistical Return - Financial Information</t>
  </si>
  <si>
    <t>Section 17</t>
  </si>
  <si>
    <t>Section 18</t>
  </si>
  <si>
    <t>Section 19</t>
  </si>
  <si>
    <t>Area of Sheet/s</t>
  </si>
  <si>
    <t>Pass/Fail</t>
  </si>
  <si>
    <t>Overall Pass/Fail</t>
  </si>
  <si>
    <t>Return Type &amp; Name</t>
  </si>
  <si>
    <t>Cover Sheet</t>
  </si>
  <si>
    <t>Breaches</t>
  </si>
  <si>
    <t>PII</t>
  </si>
  <si>
    <t>Financial Information</t>
  </si>
  <si>
    <t>Client Base</t>
  </si>
  <si>
    <t>Statistical - Statistical Return - Fiduciary</t>
  </si>
  <si>
    <t>Fiduciary Statistical Return - Corporate and Nominee Companies</t>
  </si>
  <si>
    <t>Fiduciary Statistical Return - Client Base</t>
  </si>
  <si>
    <t>Fiduciary Statistical Return - Private Trust Companies</t>
  </si>
  <si>
    <t>Sheet</t>
  </si>
  <si>
    <t>Validation Table</t>
  </si>
  <si>
    <t>Comments:</t>
  </si>
  <si>
    <r>
      <rPr>
        <b/>
        <sz val="12"/>
        <color theme="0"/>
        <rFont val="Calibri"/>
        <family val="2"/>
      </rPr>
      <t>Comments:</t>
    </r>
    <r>
      <rPr>
        <sz val="12"/>
        <color theme="1"/>
        <rFont val="Calibri"/>
        <family val="2"/>
      </rPr>
      <t xml:space="preserve">
</t>
    </r>
  </si>
  <si>
    <t>Does the PII cover contain any non-standard exclusions? If yes, please provide an explanation in the comments box provided.</t>
  </si>
  <si>
    <t>Name of Insurer(s)</t>
  </si>
  <si>
    <t xml:space="preserve">Comments:
</t>
  </si>
  <si>
    <t>Value of Assets under Management as at the reporting date</t>
  </si>
  <si>
    <t>Number of accounts held as at the reporting date</t>
  </si>
  <si>
    <t>Number of multi-currency accounts as at the reporting date</t>
  </si>
  <si>
    <t>Total complaints received in the reporting period</t>
  </si>
  <si>
    <t>Number of complaints received in the reporting period where the nature of complaint is categorised as:</t>
  </si>
  <si>
    <t xml:space="preserve"> Complaint Remediation In the Reporting Period</t>
  </si>
  <si>
    <t>Value of assets under management as at the reporting date</t>
  </si>
  <si>
    <t>Fiduciary Statistical Return - Clients' Assets</t>
  </si>
  <si>
    <t>Total number of Client Asset Breaches identified in the reporting period (breaches of Parts 3 and/or 4 of the Rule Book)</t>
  </si>
  <si>
    <t>Number of new accounts opened in the reporting period</t>
  </si>
  <si>
    <t>Clients' Assets - Account Information</t>
  </si>
  <si>
    <t>Clients' Assets - Balances</t>
  </si>
  <si>
    <t>Clients' Assets - Breaches</t>
  </si>
  <si>
    <t>Percentage (%) of total client money / trust money</t>
  </si>
  <si>
    <t>Number of Controlled Function Role Holders with more than 200 Client Company Directorship Appointments</t>
  </si>
  <si>
    <r>
      <t>Comments (</t>
    </r>
    <r>
      <rPr>
        <b/>
        <i/>
        <sz val="14"/>
        <color theme="0"/>
        <rFont val="Calibri"/>
        <family val="2"/>
      </rPr>
      <t>optional</t>
    </r>
    <r>
      <rPr>
        <b/>
        <sz val="14"/>
        <color theme="0"/>
        <rFont val="Calibri"/>
        <family val="2"/>
      </rPr>
      <t>)</t>
    </r>
  </si>
  <si>
    <t>Firm Information</t>
  </si>
  <si>
    <t>Is the Staffing Sheet complete?</t>
  </si>
  <si>
    <t>Is the Breaches Sheet complete?</t>
  </si>
  <si>
    <t>Is the Complaints Sheet complete?</t>
  </si>
  <si>
    <t>Is the Outsourcing Sheet complete?</t>
  </si>
  <si>
    <t>Is the PII Sheet complete?</t>
  </si>
  <si>
    <t>Is the Financial Information Sheet complete?</t>
  </si>
  <si>
    <t>Is the Clients Assets Sheet complete?</t>
  </si>
  <si>
    <t>Is the Client Base Sheet complete?</t>
  </si>
  <si>
    <t>Is the PII cover on a claims made basis, with a limit for "any one claim" and in the annual aggregate?</t>
  </si>
  <si>
    <t>Clients' Assets - held during the period</t>
  </si>
  <si>
    <t>Number of trusts governed by Isle of Man law in respect of which the licenceholder carries on regulated activities</t>
  </si>
  <si>
    <t>Number of trusts governed by other countries' law in respect of which the licenceholder carries on regulated activities</t>
  </si>
  <si>
    <r>
      <t xml:space="preserve">Overseas companies - </t>
    </r>
    <r>
      <rPr>
        <b/>
        <i/>
        <sz val="12"/>
        <color theme="1"/>
        <rFont val="Calibri"/>
        <family val="2"/>
      </rPr>
      <t xml:space="preserve">not </t>
    </r>
    <r>
      <rPr>
        <sz val="12"/>
        <color theme="1"/>
        <rFont val="Calibri"/>
        <family val="2"/>
      </rPr>
      <t>registered under the Foreign Companies Act 2014</t>
    </r>
  </si>
  <si>
    <t>Total number of Trusts</t>
  </si>
  <si>
    <t>Limited Liability Companies - IOM incorporated</t>
  </si>
  <si>
    <t>Limited Liability Companies - incorporated outside IOM</t>
  </si>
  <si>
    <t>Foundations - IOM</t>
  </si>
  <si>
    <t>Foundations - non IOM (includes Stiftungen, Anstalten and similar)</t>
  </si>
  <si>
    <t>Partnerships - IOM</t>
  </si>
  <si>
    <t>Partnerships - non IOM</t>
  </si>
  <si>
    <t>Total number of IOM Companies etc</t>
  </si>
  <si>
    <t>Total number of all Companies etc</t>
  </si>
  <si>
    <t>Total number of non IOM Companies etc</t>
  </si>
  <si>
    <t>Complaints referred to Professional Indemnity ("PI") Insurer(s) in the reporting period</t>
  </si>
  <si>
    <t>Financial Services Ombudsman Scheme ("FSOS") referrals in the reporting period</t>
  </si>
  <si>
    <t>Claims turned down by PII Insurer(s)</t>
  </si>
  <si>
    <t>Jurisdiction of Insurer(s)</t>
  </si>
  <si>
    <t>On how many claims has the PI Insurer(s) made payments</t>
  </si>
  <si>
    <t>Clients' Assets</t>
  </si>
  <si>
    <t>Other (if applicable, provide additional information in the comments box)</t>
  </si>
  <si>
    <t>Top 5 institutions holding clients' money / trust money as at the reporting date - name of institution</t>
  </si>
  <si>
    <t>Top 5 custodians holding clients' investments as at the reporting date - name of custodian</t>
  </si>
  <si>
    <t>Secretary (1931 Act companies)</t>
  </si>
  <si>
    <t xml:space="preserve"> Composition of client entities as at the reporting date</t>
  </si>
  <si>
    <t>IOM Public Limited Companies</t>
  </si>
  <si>
    <t>IOM 1931 Act Companies</t>
  </si>
  <si>
    <t>IOM 2006 Act Companies</t>
  </si>
  <si>
    <t>Overseas companies - registered under the IOM Foreign Companies Act 2014</t>
  </si>
  <si>
    <t>Total number of Client Entities</t>
  </si>
  <si>
    <t>Names of Private Trust Companies identified in 18.2 (please complete separate PTC Names sheet)</t>
  </si>
  <si>
    <t>Please complete separate Corporate and Nominee companies sheet</t>
  </si>
  <si>
    <t>I/We declare that the information supplied in this return is complete and accurate to the best of our knowledge and belief.</t>
  </si>
  <si>
    <t>Section 8</t>
  </si>
  <si>
    <t>Section 14 (part 1)</t>
  </si>
  <si>
    <t>Section 14 (part 2)</t>
  </si>
  <si>
    <t>Names of Private Trust Companies (as per section 18.3)</t>
  </si>
  <si>
    <t>Number of dedicated compliance and / or risk personnel as at the reporting date</t>
  </si>
  <si>
    <t>Complaints not resolved within 8 weeks</t>
  </si>
  <si>
    <t>Number of accounts closed in the reporting period</t>
  </si>
  <si>
    <t>Trust and / or Corporate Services</t>
  </si>
  <si>
    <t>V1.0</t>
  </si>
  <si>
    <t>Total staff working for the firm as at the reporting date</t>
  </si>
  <si>
    <t>I am/We are authorised to make this Return on behalf of the firm.</t>
  </si>
  <si>
    <t>Number of outsource providers that are part of the firm's own group</t>
  </si>
  <si>
    <t>The amount of the firm's current PII cover</t>
  </si>
  <si>
    <t>The amount of the firm's current PII excess</t>
  </si>
  <si>
    <t xml:space="preserve">The most recent cost of the firm's PII cover (last annual premium paid) </t>
  </si>
  <si>
    <t xml:space="preserve">Is the firm's current PII cover part of a group policy? </t>
  </si>
  <si>
    <t>Did the firm hold client money or trust money in the reporting period?</t>
  </si>
  <si>
    <t>Did the firm hold safe custody assets in the reporting period?</t>
  </si>
  <si>
    <t>Number of inactive / dormant accounts  as at the reporting date</t>
  </si>
  <si>
    <t>Location of Accounts held as at the reporting date</t>
  </si>
  <si>
    <t>Highest balance held in the reporting period (£)</t>
  </si>
  <si>
    <t>Lowest balance held in the reporting period (£)</t>
  </si>
  <si>
    <t>Balance as at the reporting date (£)</t>
  </si>
  <si>
    <t>Is this institution part of the firm's own group</t>
  </si>
  <si>
    <t>v1.0</t>
  </si>
  <si>
    <t>Client Free Money Accounts</t>
  </si>
  <si>
    <t>Segregated (Payment) Accounts</t>
  </si>
  <si>
    <t>Client Settlement Accounts</t>
  </si>
  <si>
    <t>Trust Bank Accounts</t>
  </si>
  <si>
    <t>A</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</si>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</sst>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quot;£&quot;* #,##0_-;\-&quot;£&quot;* #,##0_-;_-&quot;£&quot;* &quot;-&quot;??_-;_-@_-"/>
    <numFmt numFmtId="165" formatCode="_-* #,##0_-;\-* #,##0_-;_-* &quot;-&quot;??_-;_-@_-"/>
  </numFmts>
  <fonts count="31" x14ac:knownFonts="1">
    <font>
      <sz val="12"/>
      <color theme="1"/>
      <name val="Calibri"/>
      <family val="2"/>
    </font>
    <font>
      <b/>
      <sz val="12"/>
      <color theme="0"/>
      <name val="Calibri"/>
      <family val="2"/>
    </font>
    <font>
      <sz val="12"/>
      <color rgb="FFFF0000"/>
      <name val="Calibri"/>
      <family val="2"/>
    </font>
    <font>
      <sz val="12"/>
      <color theme="0"/>
      <name val="Calibri"/>
      <family val="2"/>
    </font>
    <font>
      <sz val="12"/>
      <name val="Calibri"/>
      <family val="2"/>
    </font>
    <font>
      <sz val="9"/>
      <color theme="1"/>
      <name val="Calibri"/>
      <family val="2"/>
    </font>
    <font>
      <sz val="12"/>
      <color theme="1"/>
      <name val="Calibri"/>
      <family val="2"/>
    </font>
    <font>
      <sz val="11"/>
      <color theme="1"/>
      <name val="Calibri"/>
      <family val="2"/>
    </font>
    <font>
      <b/>
      <sz val="12"/>
      <color theme="1"/>
      <name val="Calibri"/>
      <family val="2"/>
    </font>
    <font>
      <b/>
      <sz val="12"/>
      <color rgb="FF000000"/>
      <name val="Calibri"/>
      <family val="2"/>
    </font>
    <font>
      <sz val="12"/>
      <name val="Calibri"/>
      <family val="2"/>
      <scheme val="minor"/>
    </font>
    <font>
      <b/>
      <i/>
      <sz val="12"/>
      <color rgb="FFFF0000"/>
      <name val="Calibri"/>
      <family val="2"/>
    </font>
    <font>
      <b/>
      <sz val="20"/>
      <color rgb="FF775431"/>
      <name val="Calibri"/>
      <family val="2"/>
    </font>
    <font>
      <i/>
      <sz val="12"/>
      <color theme="1"/>
      <name val="Calibri"/>
      <family val="2"/>
    </font>
    <font>
      <b/>
      <i/>
      <sz val="12"/>
      <color theme="1"/>
      <name val="Calibri"/>
      <family val="2"/>
    </font>
    <font>
      <i/>
      <sz val="12"/>
      <color theme="1"/>
      <name val="Calibri"/>
      <family val="2"/>
      <scheme val="minor"/>
    </font>
    <font>
      <b/>
      <i/>
      <sz val="12"/>
      <color theme="1"/>
      <name val="Calibri"/>
      <family val="2"/>
      <scheme val="minor"/>
    </font>
    <font>
      <b/>
      <i/>
      <sz val="12"/>
      <name val="Calibri"/>
      <family val="2"/>
      <scheme val="minor"/>
    </font>
    <font>
      <b/>
      <sz val="14"/>
      <color theme="0"/>
      <name val="Calibri"/>
      <family val="2"/>
    </font>
    <font>
      <sz val="12"/>
      <color theme="1"/>
      <name val="Calibri"/>
      <family val="2"/>
      <scheme val="minor"/>
    </font>
    <font>
      <b/>
      <sz val="14"/>
      <color theme="0"/>
      <name val="Calibri"/>
      <family val="2"/>
      <scheme val="minor"/>
    </font>
    <font>
      <sz val="12"/>
      <color theme="2"/>
      <name val="Calibri"/>
      <family val="2"/>
    </font>
    <font>
      <sz val="12"/>
      <color theme="1"/>
      <name val="Arial"/>
      <family val="2"/>
    </font>
    <font>
      <sz val="10"/>
      <color theme="1"/>
      <name val="Calibri"/>
      <family val="2"/>
      <scheme val="minor"/>
    </font>
    <font>
      <b/>
      <sz val="12"/>
      <name val="Calibri"/>
      <family val="2"/>
    </font>
    <font>
      <sz val="10"/>
      <color rgb="FF000000"/>
      <name val="Calibri"/>
      <family val="2"/>
    </font>
    <font>
      <sz val="12"/>
      <color rgb="FF775431"/>
      <name val="Calibri"/>
      <family val="2"/>
    </font>
    <font>
      <sz val="12"/>
      <color rgb="FF000000"/>
      <name val="Calibri"/>
      <family val="2"/>
    </font>
    <font>
      <b/>
      <i/>
      <sz val="14"/>
      <color theme="0"/>
      <name val="Calibri"/>
      <family val="2"/>
    </font>
    <font>
      <i/>
      <sz val="12"/>
      <color theme="0"/>
      <name val="Calibri"/>
      <family val="2"/>
    </font>
    <font>
      <b/>
      <i/>
      <sz val="12"/>
      <color theme="0"/>
      <name val="Calibri"/>
      <family val="2"/>
    </font>
  </fonts>
  <fills count="8">
    <fill>
      <patternFill patternType="none"/>
    </fill>
    <fill>
      <patternFill patternType="gray125"/>
    </fill>
    <fill>
      <patternFill patternType="solid">
        <fgColor theme="0"/>
        <bgColor indexed="64"/>
      </patternFill>
    </fill>
    <fill>
      <patternFill patternType="solid">
        <fgColor rgb="FF005782"/>
        <bgColor indexed="64"/>
      </patternFill>
    </fill>
    <fill>
      <patternFill patternType="solid">
        <fgColor theme="0" tint="-0.249977111117893"/>
        <bgColor indexed="64"/>
      </patternFill>
    </fill>
    <fill>
      <patternFill patternType="solid">
        <fgColor theme="0"/>
        <bgColor rgb="FF000000"/>
      </patternFill>
    </fill>
    <fill>
      <patternFill patternType="solid">
        <fgColor rgb="FFD9D9D9"/>
        <bgColor indexed="64"/>
      </patternFill>
    </fill>
    <fill>
      <patternFill patternType="solid">
        <fgColor rgb="FFE7E6E6"/>
        <bgColor indexed="64"/>
      </patternFill>
    </fill>
  </fills>
  <borders count="1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9" fontId="6" fillId="0" borderId="0" applyFont="0" applyFill="0" applyBorder="0" applyAlignment="0" applyProtection="0"/>
    <xf numFmtId="43" fontId="6" fillId="0" borderId="0" applyFont="0" applyFill="0" applyBorder="0" applyAlignment="0" applyProtection="0"/>
    <xf numFmtId="0" fontId="22" fillId="0" borderId="0"/>
  </cellStyleXfs>
  <cellXfs count="239">
    <xf numFmtId="0" fontId="0" fillId="0" borderId="0" xfId="0"/>
    <xf numFmtId="0" fontId="0" fillId="2" borderId="0" xfId="0" applyFont="1" applyFill="1" applyBorder="1" applyAlignment="1">
      <alignment vertical="center" wrapText="1"/>
    </xf>
    <xf numFmtId="0" fontId="4" fillId="2" borderId="2" xfId="0" applyFont="1" applyFill="1" applyBorder="1" applyAlignment="1">
      <alignmen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0" fillId="0" borderId="0" xfId="0" applyNumberFormat="1" applyAlignment="1" applyProtection="1">
      <alignment horizontal="center" vertical="center"/>
      <protection hidden="1"/>
    </xf>
    <xf numFmtId="0" fontId="0" fillId="0" borderId="0" xfId="0" applyAlignment="1" applyProtection="1">
      <alignment horizontal="center" vertical="center"/>
      <protection hidden="1"/>
    </xf>
    <xf numFmtId="0" fontId="0" fillId="0" borderId="2" xfId="0" applyBorder="1"/>
    <xf numFmtId="0" fontId="4" fillId="0" borderId="4" xfId="0" applyFont="1" applyFill="1" applyBorder="1" applyAlignment="1">
      <alignment vertical="center" wrapText="1"/>
    </xf>
    <xf numFmtId="0" fontId="8" fillId="0" borderId="2" xfId="0" applyFont="1" applyFill="1" applyBorder="1" applyAlignment="1">
      <alignment horizontal="right" vertical="center" wrapText="1"/>
    </xf>
    <xf numFmtId="0" fontId="0" fillId="6" borderId="2" xfId="0" applyFill="1" applyBorder="1" applyAlignment="1" applyProtection="1">
      <alignment horizontal="right" vertical="center" wrapText="1"/>
      <protection locked="0"/>
    </xf>
    <xf numFmtId="14" fontId="19" fillId="6" borderId="2" xfId="0" applyNumberFormat="1" applyFont="1" applyFill="1" applyBorder="1" applyAlignment="1" applyProtection="1">
      <alignment horizontal="right" vertical="center"/>
      <protection locked="0"/>
    </xf>
    <xf numFmtId="0" fontId="19" fillId="6" borderId="3" xfId="0" applyFont="1" applyFill="1" applyBorder="1" applyAlignment="1" applyProtection="1">
      <alignment horizontal="right" vertical="center"/>
      <protection locked="0"/>
    </xf>
    <xf numFmtId="0" fontId="19" fillId="6" borderId="2" xfId="0" applyFont="1" applyFill="1" applyBorder="1" applyAlignment="1" applyProtection="1">
      <alignment horizontal="right" vertical="center"/>
      <protection locked="0"/>
    </xf>
    <xf numFmtId="0" fontId="19" fillId="6" borderId="2" xfId="0" applyNumberFormat="1" applyFont="1" applyFill="1" applyBorder="1" applyAlignment="1" applyProtection="1">
      <alignment horizontal="right" vertical="center"/>
      <protection locked="0"/>
    </xf>
    <xf numFmtId="0" fontId="0" fillId="0" borderId="0" xfId="0" applyProtection="1">
      <protection hidden="1"/>
    </xf>
    <xf numFmtId="0" fontId="0" fillId="0" borderId="0" xfId="0" applyFill="1" applyProtection="1">
      <protection hidden="1"/>
    </xf>
    <xf numFmtId="0" fontId="12" fillId="0" borderId="0" xfId="0" applyFont="1" applyFill="1" applyAlignment="1" applyProtection="1">
      <alignment horizontal="center" vertical="center" wrapText="1"/>
      <protection hidden="1"/>
    </xf>
    <xf numFmtId="0" fontId="20" fillId="3" borderId="4" xfId="0" applyFont="1" applyFill="1" applyBorder="1" applyAlignment="1" applyProtection="1">
      <alignment vertical="center"/>
      <protection hidden="1"/>
    </xf>
    <xf numFmtId="0" fontId="20" fillId="3" borderId="1" xfId="0" applyFont="1" applyFill="1" applyBorder="1" applyAlignment="1" applyProtection="1">
      <alignment vertical="center"/>
      <protection hidden="1"/>
    </xf>
    <xf numFmtId="0" fontId="1" fillId="0" borderId="0" xfId="0" applyFont="1" applyFill="1" applyBorder="1" applyAlignment="1" applyProtection="1">
      <alignment horizontal="center" vertical="center"/>
      <protection hidden="1"/>
    </xf>
    <xf numFmtId="0" fontId="0" fillId="0" borderId="4" xfId="0" applyFill="1" applyBorder="1" applyAlignment="1" applyProtection="1">
      <alignment vertical="center"/>
      <protection hidden="1"/>
    </xf>
    <xf numFmtId="0" fontId="19" fillId="0" borderId="2" xfId="0" applyFont="1" applyFill="1" applyBorder="1" applyAlignment="1" applyProtection="1">
      <alignment vertical="center"/>
      <protection hidden="1"/>
    </xf>
    <xf numFmtId="0" fontId="0" fillId="0" borderId="0" xfId="0" applyFill="1" applyBorder="1" applyAlignment="1" applyProtection="1">
      <alignment horizontal="left" vertical="center"/>
      <protection hidden="1"/>
    </xf>
    <xf numFmtId="0" fontId="19" fillId="0" borderId="4" xfId="0" applyFont="1" applyBorder="1" applyAlignment="1" applyProtection="1">
      <alignment vertical="center"/>
      <protection hidden="1"/>
    </xf>
    <xf numFmtId="0" fontId="19" fillId="0" borderId="2" xfId="0" applyFont="1" applyBorder="1" applyAlignment="1" applyProtection="1">
      <alignment vertical="center"/>
      <protection hidden="1"/>
    </xf>
    <xf numFmtId="14" fontId="0" fillId="0" borderId="0" xfId="0" applyNumberFormat="1" applyFill="1" applyBorder="1" applyAlignment="1" applyProtection="1">
      <alignment horizontal="left" vertical="center"/>
      <protection hidden="1"/>
    </xf>
    <xf numFmtId="0" fontId="19" fillId="0" borderId="0" xfId="0" applyFont="1" applyProtection="1">
      <protection hidden="1"/>
    </xf>
    <xf numFmtId="0" fontId="19" fillId="0" borderId="11" xfId="0" applyFont="1" applyBorder="1" applyAlignment="1" applyProtection="1">
      <protection hidden="1"/>
    </xf>
    <xf numFmtId="0" fontId="19" fillId="0" borderId="14" xfId="0" applyFont="1" applyBorder="1" applyAlignment="1" applyProtection="1">
      <alignment vertical="center"/>
      <protection hidden="1"/>
    </xf>
    <xf numFmtId="0" fontId="19" fillId="0" borderId="5" xfId="0" applyFont="1" applyBorder="1" applyAlignment="1" applyProtection="1">
      <alignment vertical="center"/>
      <protection hidden="1"/>
    </xf>
    <xf numFmtId="0" fontId="4" fillId="0" borderId="0" xfId="0" applyFont="1" applyFill="1" applyBorder="1" applyAlignment="1" applyProtection="1">
      <alignment horizontal="left" vertical="center"/>
      <protection hidden="1"/>
    </xf>
    <xf numFmtId="0" fontId="19" fillId="0" borderId="12" xfId="0" applyFont="1" applyBorder="1" applyAlignment="1" applyProtection="1">
      <alignment vertical="center"/>
      <protection hidden="1"/>
    </xf>
    <xf numFmtId="0" fontId="19" fillId="0" borderId="13" xfId="0" applyFont="1" applyBorder="1" applyAlignment="1" applyProtection="1">
      <alignment vertical="center"/>
      <protection hidden="1"/>
    </xf>
    <xf numFmtId="0" fontId="19" fillId="0" borderId="8" xfId="0" applyFont="1" applyBorder="1" applyAlignment="1" applyProtection="1">
      <alignment vertical="center"/>
      <protection hidden="1"/>
    </xf>
    <xf numFmtId="0" fontId="4" fillId="0" borderId="0" xfId="0" applyFont="1" applyFill="1" applyBorder="1" applyAlignment="1" applyProtection="1">
      <alignment horizontal="left" vertical="top"/>
      <protection hidden="1"/>
    </xf>
    <xf numFmtId="0" fontId="10" fillId="0" borderId="3" xfId="0" applyFont="1" applyBorder="1" applyAlignment="1" applyProtection="1">
      <alignment horizontal="left" vertical="center" wrapText="1"/>
      <protection hidden="1"/>
    </xf>
    <xf numFmtId="0" fontId="10" fillId="0" borderId="3" xfId="0" applyFont="1" applyFill="1" applyBorder="1" applyAlignment="1" applyProtection="1">
      <alignment horizontal="left" vertical="center" wrapText="1"/>
      <protection hidden="1"/>
    </xf>
    <xf numFmtId="0" fontId="10" fillId="0" borderId="2" xfId="0" applyFont="1" applyBorder="1" applyAlignment="1" applyProtection="1">
      <alignment horizontal="left" vertical="center" wrapText="1"/>
      <protection hidden="1"/>
    </xf>
    <xf numFmtId="0" fontId="10" fillId="0" borderId="2" xfId="0" applyFont="1" applyFill="1" applyBorder="1" applyAlignment="1" applyProtection="1">
      <alignment horizontal="left" vertical="center" wrapText="1"/>
      <protection hidden="1"/>
    </xf>
    <xf numFmtId="0" fontId="0" fillId="0" borderId="0" xfId="0" applyFill="1" applyBorder="1" applyAlignment="1" applyProtection="1">
      <alignment vertical="center"/>
      <protection hidden="1"/>
    </xf>
    <xf numFmtId="2" fontId="0" fillId="0" borderId="0" xfId="0" applyNumberFormat="1" applyFont="1" applyFill="1" applyBorder="1" applyAlignment="1" applyProtection="1">
      <alignment horizontal="left" vertical="center"/>
      <protection hidden="1"/>
    </xf>
    <xf numFmtId="0" fontId="0" fillId="0" borderId="0" xfId="0" applyBorder="1" applyAlignment="1" applyProtection="1">
      <alignment vertical="center"/>
      <protection hidden="1"/>
    </xf>
    <xf numFmtId="0" fontId="13" fillId="0" borderId="0" xfId="0" applyFont="1" applyFill="1" applyBorder="1" applyAlignment="1" applyProtection="1">
      <alignment horizontal="justify" vertical="justify" wrapText="1"/>
      <protection hidden="1"/>
    </xf>
    <xf numFmtId="0" fontId="0" fillId="0" borderId="0" xfId="0" applyFill="1" applyAlignment="1" applyProtection="1">
      <alignment wrapText="1"/>
      <protection hidden="1"/>
    </xf>
    <xf numFmtId="0" fontId="23" fillId="0" borderId="0" xfId="3" applyNumberFormat="1" applyFont="1" applyAlignment="1" applyProtection="1">
      <alignment horizontal="center" vertical="center"/>
      <protection hidden="1"/>
    </xf>
    <xf numFmtId="0" fontId="0" fillId="0" borderId="0" xfId="0" applyAlignment="1" applyProtection="1">
      <alignment horizontal="center"/>
      <protection hidden="1"/>
    </xf>
    <xf numFmtId="0" fontId="1" fillId="3" borderId="2" xfId="0" applyFont="1" applyFill="1" applyBorder="1" applyAlignment="1" applyProtection="1">
      <alignment horizontal="center" vertical="center"/>
      <protection hidden="1"/>
    </xf>
    <xf numFmtId="0" fontId="1" fillId="3" borderId="1" xfId="0" applyFont="1" applyFill="1" applyBorder="1" applyAlignment="1" applyProtection="1">
      <alignment horizontal="center" vertical="center"/>
      <protection hidden="1"/>
    </xf>
    <xf numFmtId="0" fontId="1" fillId="3" borderId="8" xfId="0" applyFont="1" applyFill="1" applyBorder="1" applyAlignment="1" applyProtection="1">
      <alignment horizontal="center" vertical="center"/>
      <protection hidden="1"/>
    </xf>
    <xf numFmtId="0" fontId="1" fillId="3" borderId="2" xfId="0" applyFont="1" applyFill="1" applyBorder="1" applyAlignment="1" applyProtection="1">
      <alignment horizontal="center" vertical="center" wrapText="1"/>
      <protection hidden="1"/>
    </xf>
    <xf numFmtId="0" fontId="0" fillId="0" borderId="2" xfId="0" applyFill="1" applyBorder="1" applyAlignment="1" applyProtection="1">
      <alignment horizontal="left" vertical="center"/>
      <protection hidden="1"/>
    </xf>
    <xf numFmtId="0" fontId="4" fillId="0" borderId="3" xfId="0" applyNumberFormat="1" applyFont="1" applyBorder="1" applyAlignment="1" applyProtection="1">
      <alignment horizontal="left" vertical="center"/>
      <protection hidden="1"/>
    </xf>
    <xf numFmtId="0" fontId="4" fillId="0" borderId="3" xfId="0" applyNumberFormat="1" applyFont="1" applyBorder="1" applyAlignment="1" applyProtection="1">
      <alignment horizontal="left" vertical="center" wrapText="1"/>
      <protection hidden="1"/>
    </xf>
    <xf numFmtId="0" fontId="4" fillId="0" borderId="2" xfId="0" applyFont="1" applyFill="1" applyBorder="1" applyAlignment="1" applyProtection="1">
      <alignment horizontal="left" vertical="center"/>
      <protection hidden="1"/>
    </xf>
    <xf numFmtId="0" fontId="4" fillId="0" borderId="2" xfId="0" applyNumberFormat="1" applyFont="1" applyBorder="1" applyAlignment="1" applyProtection="1">
      <alignment horizontal="left" vertical="center" wrapText="1"/>
      <protection hidden="1"/>
    </xf>
    <xf numFmtId="0" fontId="0" fillId="0" borderId="0" xfId="0" applyAlignment="1" applyProtection="1">
      <protection hidden="1"/>
    </xf>
    <xf numFmtId="0" fontId="25" fillId="0" borderId="0" xfId="3" applyNumberFormat="1" applyFont="1" applyFill="1" applyBorder="1" applyAlignment="1" applyProtection="1">
      <alignment horizontal="center" vertical="center"/>
      <protection hidden="1"/>
    </xf>
    <xf numFmtId="0" fontId="0" fillId="2" borderId="0" xfId="0" applyFont="1" applyFill="1" applyBorder="1" applyAlignment="1" applyProtection="1">
      <alignment vertical="center" wrapText="1"/>
      <protection hidden="1"/>
    </xf>
    <xf numFmtId="0" fontId="1" fillId="3" borderId="1" xfId="0" applyFont="1" applyFill="1" applyBorder="1" applyAlignment="1" applyProtection="1">
      <alignment horizontal="left" vertical="center" wrapText="1"/>
      <protection hidden="1"/>
    </xf>
    <xf numFmtId="0" fontId="1" fillId="3" borderId="1"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wrapText="1"/>
      <protection hidden="1"/>
    </xf>
    <xf numFmtId="0" fontId="0" fillId="2" borderId="2" xfId="0" applyFont="1" applyFill="1" applyBorder="1" applyAlignment="1" applyProtection="1">
      <alignment horizontal="left" vertical="center" wrapText="1"/>
      <protection hidden="1"/>
    </xf>
    <xf numFmtId="0" fontId="4" fillId="2" borderId="4" xfId="0" applyFont="1" applyFill="1" applyBorder="1" applyAlignment="1" applyProtection="1">
      <alignment vertical="center" wrapText="1"/>
      <protection hidden="1"/>
    </xf>
    <xf numFmtId="165" fontId="4" fillId="0" borderId="0" xfId="2" applyNumberFormat="1" applyFont="1" applyFill="1" applyBorder="1" applyAlignment="1" applyProtection="1">
      <alignment horizontal="right" vertical="center" wrapText="1"/>
      <protection hidden="1"/>
    </xf>
    <xf numFmtId="0" fontId="1" fillId="0" borderId="0" xfId="0" applyFont="1" applyFill="1" applyBorder="1" applyAlignment="1" applyProtection="1">
      <alignment horizontal="left"/>
      <protection hidden="1"/>
    </xf>
    <xf numFmtId="0" fontId="4" fillId="0" borderId="0" xfId="0" applyFont="1" applyFill="1" applyBorder="1" applyAlignment="1" applyProtection="1">
      <alignment horizontal="left" vertical="top" wrapText="1"/>
      <protection hidden="1"/>
    </xf>
    <xf numFmtId="0" fontId="0" fillId="0" borderId="0" xfId="0" applyFill="1" applyBorder="1" applyProtection="1">
      <protection hidden="1"/>
    </xf>
    <xf numFmtId="0" fontId="24" fillId="0" borderId="0" xfId="0" applyFont="1" applyFill="1" applyBorder="1" applyAlignment="1" applyProtection="1">
      <alignment horizontal="center" vertical="center" wrapText="1"/>
      <protection hidden="1"/>
    </xf>
    <xf numFmtId="0" fontId="4" fillId="2" borderId="2" xfId="0" applyFont="1" applyFill="1" applyBorder="1" applyAlignment="1" applyProtection="1">
      <alignment vertical="center" wrapText="1"/>
      <protection hidden="1"/>
    </xf>
    <xf numFmtId="0" fontId="0" fillId="0" borderId="0" xfId="0" applyFont="1" applyFill="1" applyBorder="1" applyAlignment="1" applyProtection="1">
      <alignment vertical="center" wrapText="1"/>
      <protection hidden="1"/>
    </xf>
    <xf numFmtId="0" fontId="0" fillId="0" borderId="0" xfId="0" applyAlignment="1" applyProtection="1">
      <alignment vertical="center"/>
      <protection hidden="1"/>
    </xf>
    <xf numFmtId="165" fontId="4" fillId="3" borderId="2" xfId="2" applyNumberFormat="1" applyFont="1" applyFill="1" applyBorder="1" applyAlignment="1" applyProtection="1">
      <alignment horizontal="right" vertical="center" wrapText="1"/>
      <protection hidden="1"/>
    </xf>
    <xf numFmtId="0" fontId="7" fillId="2" borderId="0" xfId="0" applyFont="1" applyFill="1" applyBorder="1" applyAlignment="1" applyProtection="1">
      <alignment vertical="center" wrapText="1"/>
      <protection hidden="1"/>
    </xf>
    <xf numFmtId="0" fontId="7" fillId="2" borderId="2" xfId="0" applyFont="1" applyFill="1" applyBorder="1" applyAlignment="1" applyProtection="1">
      <alignment horizontal="center" vertical="center" wrapText="1"/>
      <protection hidden="1"/>
    </xf>
    <xf numFmtId="0" fontId="7" fillId="0" borderId="0" xfId="0" applyFont="1" applyFill="1" applyBorder="1" applyAlignment="1" applyProtection="1">
      <alignment vertical="center" wrapText="1"/>
      <protection hidden="1"/>
    </xf>
    <xf numFmtId="0" fontId="7" fillId="0" borderId="0" xfId="0" applyFont="1" applyAlignment="1" applyProtection="1">
      <alignment vertical="center"/>
      <protection hidden="1"/>
    </xf>
    <xf numFmtId="0" fontId="0" fillId="0" borderId="0" xfId="0" applyFill="1" applyAlignment="1" applyProtection="1">
      <alignment vertical="center"/>
      <protection hidden="1"/>
    </xf>
    <xf numFmtId="0" fontId="4" fillId="0" borderId="2" xfId="0" applyFont="1" applyBorder="1" applyAlignment="1" applyProtection="1">
      <alignment vertical="center" wrapText="1"/>
      <protection hidden="1"/>
    </xf>
    <xf numFmtId="0" fontId="0" fillId="0" borderId="0" xfId="0" applyFill="1" applyBorder="1" applyAlignment="1" applyProtection="1">
      <alignment horizontal="right" vertical="center"/>
      <protection hidden="1"/>
    </xf>
    <xf numFmtId="0" fontId="4" fillId="0" borderId="4" xfId="0" applyFont="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0" fillId="4" borderId="0" xfId="0" applyFill="1" applyAlignment="1" applyProtection="1">
      <alignment vertical="center"/>
      <protection hidden="1"/>
    </xf>
    <xf numFmtId="0" fontId="0" fillId="0" borderId="2" xfId="0" applyBorder="1" applyAlignment="1" applyProtection="1">
      <alignment horizontal="left" vertical="center"/>
      <protection hidden="1"/>
    </xf>
    <xf numFmtId="0" fontId="0" fillId="0" borderId="2" xfId="0" applyBorder="1" applyAlignment="1" applyProtection="1">
      <alignment vertical="center"/>
      <protection hidden="1"/>
    </xf>
    <xf numFmtId="1" fontId="2" fillId="0" borderId="0" xfId="0" applyNumberFormat="1" applyFont="1" applyFill="1" applyBorder="1" applyAlignment="1" applyProtection="1">
      <alignment horizontal="right" vertical="center" wrapText="1"/>
      <protection hidden="1"/>
    </xf>
    <xf numFmtId="1" fontId="2" fillId="0" borderId="0" xfId="0" applyNumberFormat="1" applyFont="1" applyFill="1" applyBorder="1" applyAlignment="1" applyProtection="1">
      <alignment horizontal="center" vertical="center" wrapText="1"/>
      <protection hidden="1"/>
    </xf>
    <xf numFmtId="0" fontId="0" fillId="2" borderId="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left" vertical="center" wrapText="1" indent="4"/>
      <protection hidden="1"/>
    </xf>
    <xf numFmtId="165" fontId="2" fillId="0" borderId="0" xfId="2" applyNumberFormat="1" applyFont="1" applyFill="1" applyBorder="1" applyAlignment="1" applyProtection="1">
      <alignment horizontal="right" vertical="center" wrapText="1"/>
      <protection hidden="1"/>
    </xf>
    <xf numFmtId="0" fontId="0" fillId="0" borderId="0" xfId="0" applyFill="1" applyBorder="1" applyAlignment="1" applyProtection="1">
      <alignment horizontal="left"/>
      <protection hidden="1"/>
    </xf>
    <xf numFmtId="0" fontId="0" fillId="0" borderId="0" xfId="0" applyFill="1" applyBorder="1" applyAlignment="1" applyProtection="1">
      <alignment horizontal="left" vertical="top"/>
      <protection hidden="1"/>
    </xf>
    <xf numFmtId="0" fontId="0" fillId="0" borderId="0" xfId="0" applyAlignment="1" applyProtection="1">
      <alignment wrapText="1"/>
      <protection hidden="1"/>
    </xf>
    <xf numFmtId="0" fontId="0" fillId="0" borderId="0" xfId="0" applyFill="1" applyAlignment="1" applyProtection="1">
      <protection hidden="1"/>
    </xf>
    <xf numFmtId="1" fontId="2" fillId="3" borderId="4" xfId="0" applyNumberFormat="1" applyFont="1" applyFill="1" applyBorder="1" applyAlignment="1" applyProtection="1">
      <alignment horizontal="right" vertical="center"/>
      <protection hidden="1"/>
    </xf>
    <xf numFmtId="1" fontId="2" fillId="3" borderId="2" xfId="0" applyNumberFormat="1" applyFont="1" applyFill="1" applyBorder="1" applyAlignment="1" applyProtection="1">
      <alignment horizontal="right" vertical="center"/>
      <protection hidden="1"/>
    </xf>
    <xf numFmtId="0" fontId="0" fillId="0" borderId="2" xfId="0" applyFont="1" applyBorder="1" applyAlignment="1" applyProtection="1">
      <alignment vertical="center" wrapText="1"/>
      <protection hidden="1"/>
    </xf>
    <xf numFmtId="0" fontId="4" fillId="6" borderId="2" xfId="0" applyFont="1" applyFill="1" applyBorder="1" applyAlignment="1" applyProtection="1">
      <alignment horizontal="left" vertical="center" wrapText="1"/>
      <protection locked="0"/>
    </xf>
    <xf numFmtId="2" fontId="0" fillId="2" borderId="2" xfId="0" applyNumberFormat="1" applyFont="1" applyFill="1" applyBorder="1" applyAlignment="1" applyProtection="1">
      <alignment horizontal="left" vertical="center" wrapText="1"/>
      <protection hidden="1"/>
    </xf>
    <xf numFmtId="0" fontId="4" fillId="6" borderId="2" xfId="0" applyNumberFormat="1" applyFont="1" applyFill="1" applyBorder="1" applyAlignment="1" applyProtection="1">
      <alignment horizontal="left" vertical="center" wrapText="1"/>
      <protection locked="0"/>
    </xf>
    <xf numFmtId="0" fontId="0" fillId="0" borderId="0" xfId="0" applyAlignment="1" applyProtection="1">
      <alignment horizontal="left"/>
      <protection hidden="1"/>
    </xf>
    <xf numFmtId="0" fontId="1" fillId="3" borderId="5" xfId="0" applyFont="1" applyFill="1" applyBorder="1" applyAlignment="1" applyProtection="1">
      <alignment horizontal="center" vertical="center" wrapText="1"/>
      <protection hidden="1"/>
    </xf>
    <xf numFmtId="0" fontId="1" fillId="3" borderId="6" xfId="0" applyFont="1" applyFill="1" applyBorder="1" applyAlignment="1" applyProtection="1">
      <alignment horizontal="center" vertical="center" wrapText="1"/>
      <protection hidden="1"/>
    </xf>
    <xf numFmtId="0" fontId="4" fillId="0" borderId="0" xfId="0" applyFont="1" applyFill="1" applyBorder="1" applyAlignment="1" applyProtection="1">
      <alignment vertical="center" wrapText="1"/>
      <protection hidden="1"/>
    </xf>
    <xf numFmtId="2" fontId="0" fillId="0" borderId="0" xfId="0" applyNumberFormat="1" applyFont="1" applyFill="1" applyBorder="1" applyAlignment="1" applyProtection="1">
      <alignment horizontal="right" vertical="center" wrapText="1"/>
      <protection hidden="1"/>
    </xf>
    <xf numFmtId="0" fontId="0" fillId="2" borderId="5" xfId="0" applyFont="1" applyFill="1" applyBorder="1" applyAlignment="1" applyProtection="1">
      <alignment horizontal="left" vertical="center" wrapText="1"/>
      <protection hidden="1"/>
    </xf>
    <xf numFmtId="0" fontId="1" fillId="3" borderId="1" xfId="0" applyFont="1" applyFill="1" applyBorder="1" applyAlignment="1" applyProtection="1">
      <alignment horizontal="center" vertical="center" wrapText="1"/>
      <protection hidden="1"/>
    </xf>
    <xf numFmtId="0" fontId="0" fillId="0" borderId="2" xfId="0" applyBorder="1" applyAlignment="1" applyProtection="1">
      <alignment vertical="center" wrapText="1"/>
      <protection hidden="1"/>
    </xf>
    <xf numFmtId="0" fontId="0" fillId="0" borderId="0" xfId="0" applyFill="1" applyBorder="1" applyAlignment="1" applyProtection="1">
      <alignment vertical="center" wrapText="1"/>
      <protection hidden="1"/>
    </xf>
    <xf numFmtId="0" fontId="0" fillId="6" borderId="2" xfId="0" applyFill="1" applyBorder="1" applyAlignment="1" applyProtection="1">
      <alignment horizontal="left" vertical="center" wrapText="1"/>
      <protection locked="0"/>
    </xf>
    <xf numFmtId="0" fontId="5" fillId="0" borderId="0" xfId="0" applyFont="1" applyAlignment="1" applyProtection="1">
      <alignment vertical="center"/>
      <protection hidden="1"/>
    </xf>
    <xf numFmtId="0" fontId="0" fillId="2" borderId="0" xfId="0" applyFill="1" applyProtection="1">
      <protection hidden="1"/>
    </xf>
    <xf numFmtId="0" fontId="0" fillId="2" borderId="0" xfId="0" applyFill="1" applyAlignment="1" applyProtection="1">
      <alignment horizontal="center" vertical="center"/>
      <protection hidden="1"/>
    </xf>
    <xf numFmtId="0" fontId="0" fillId="2" borderId="0" xfId="0" applyFill="1" applyAlignment="1" applyProtection="1">
      <alignment vertical="center"/>
      <protection hidden="1"/>
    </xf>
    <xf numFmtId="3" fontId="0" fillId="0" borderId="2" xfId="0" applyNumberFormat="1" applyFont="1" applyBorder="1" applyAlignment="1" applyProtection="1">
      <alignment horizontal="left" vertical="center" wrapText="1"/>
      <protection hidden="1"/>
    </xf>
    <xf numFmtId="3" fontId="0" fillId="0" borderId="2" xfId="0" applyNumberFormat="1" applyFont="1" applyFill="1" applyBorder="1" applyAlignment="1" applyProtection="1">
      <alignment horizontal="left" vertical="center" wrapText="1"/>
      <protection hidden="1"/>
    </xf>
    <xf numFmtId="3" fontId="0" fillId="2" borderId="2" xfId="0" applyNumberFormat="1" applyFont="1" applyFill="1" applyBorder="1" applyAlignment="1" applyProtection="1">
      <alignment horizontal="left" vertical="center" wrapText="1"/>
      <protection hidden="1"/>
    </xf>
    <xf numFmtId="0" fontId="3" fillId="3" borderId="2" xfId="0" applyFont="1" applyFill="1" applyBorder="1" applyAlignment="1" applyProtection="1">
      <alignment horizontal="left" vertical="center" wrapText="1"/>
      <protection hidden="1"/>
    </xf>
    <xf numFmtId="3" fontId="1" fillId="3" borderId="2" xfId="0" applyNumberFormat="1" applyFont="1" applyFill="1" applyBorder="1" applyAlignment="1" applyProtection="1">
      <alignment horizontal="left" vertical="center" wrapText="1"/>
      <protection hidden="1"/>
    </xf>
    <xf numFmtId="0" fontId="0" fillId="2" borderId="0" xfId="0" applyFont="1" applyFill="1" applyBorder="1" applyAlignment="1" applyProtection="1">
      <alignment horizontal="left" vertical="center" wrapText="1"/>
      <protection hidden="1"/>
    </xf>
    <xf numFmtId="0" fontId="0" fillId="2" borderId="2" xfId="0" applyFont="1" applyFill="1" applyBorder="1" applyAlignment="1" applyProtection="1">
      <alignment vertical="center" wrapText="1"/>
      <protection hidden="1"/>
    </xf>
    <xf numFmtId="0" fontId="21" fillId="0" borderId="0" xfId="0" applyFont="1" applyFill="1" applyBorder="1" applyAlignment="1" applyProtection="1">
      <alignment vertical="center" wrapText="1"/>
      <protection hidden="1"/>
    </xf>
    <xf numFmtId="0" fontId="4" fillId="0" borderId="2" xfId="0" applyFont="1" applyFill="1" applyBorder="1" applyAlignment="1" applyProtection="1">
      <alignment horizontal="left" vertical="center" wrapText="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center" vertical="center" wrapText="1"/>
      <protection hidden="1"/>
    </xf>
    <xf numFmtId="0" fontId="0" fillId="2" borderId="2" xfId="0" applyFill="1" applyBorder="1" applyAlignment="1" applyProtection="1">
      <alignment horizontal="right" vertical="center"/>
      <protection hidden="1"/>
    </xf>
    <xf numFmtId="0" fontId="8" fillId="0" borderId="2" xfId="0" applyFont="1" applyBorder="1"/>
    <xf numFmtId="0" fontId="0" fillId="2" borderId="0" xfId="0" applyFont="1" applyFill="1" applyBorder="1" applyAlignment="1" applyProtection="1">
      <alignment horizontal="center" vertical="center" wrapText="1"/>
      <protection hidden="1"/>
    </xf>
    <xf numFmtId="0" fontId="26" fillId="2" borderId="0" xfId="0" applyFont="1" applyFill="1" applyBorder="1" applyAlignment="1" applyProtection="1">
      <alignment horizontal="center" vertical="center" wrapText="1"/>
      <protection hidden="1"/>
    </xf>
    <xf numFmtId="0" fontId="0" fillId="2" borderId="0" xfId="0" applyFont="1" applyFill="1" applyBorder="1" applyAlignment="1" applyProtection="1">
      <alignment vertical="center"/>
      <protection hidden="1"/>
    </xf>
    <xf numFmtId="164" fontId="11" fillId="2" borderId="0" xfId="1" applyNumberFormat="1" applyFont="1" applyFill="1" applyBorder="1" applyAlignment="1" applyProtection="1">
      <alignment horizontal="right" vertical="center" wrapText="1"/>
      <protection hidden="1"/>
    </xf>
    <xf numFmtId="164" fontId="9" fillId="2" borderId="0" xfId="1" applyNumberFormat="1" applyFont="1" applyFill="1" applyBorder="1" applyAlignment="1" applyProtection="1">
      <alignment horizontal="right" vertical="center" wrapText="1"/>
      <protection hidden="1"/>
    </xf>
    <xf numFmtId="1" fontId="9" fillId="2" borderId="0" xfId="1" applyNumberFormat="1" applyFont="1" applyFill="1" applyBorder="1" applyAlignment="1" applyProtection="1">
      <alignment horizontal="center" vertical="center" wrapText="1"/>
      <protection hidden="1"/>
    </xf>
    <xf numFmtId="1" fontId="27" fillId="2" borderId="0" xfId="1" applyNumberFormat="1" applyFont="1" applyFill="1" applyBorder="1" applyAlignment="1" applyProtection="1">
      <alignment horizontal="center" vertical="center" wrapText="1"/>
      <protection hidden="1"/>
    </xf>
    <xf numFmtId="164" fontId="9" fillId="5" borderId="0" xfId="1" applyNumberFormat="1" applyFont="1" applyFill="1" applyBorder="1" applyAlignment="1" applyProtection="1">
      <alignment horizontal="right" vertical="center" wrapText="1"/>
      <protection hidden="1"/>
    </xf>
    <xf numFmtId="0" fontId="9"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vertical="center" wrapText="1"/>
      <protection hidden="1"/>
    </xf>
    <xf numFmtId="0" fontId="19" fillId="0" borderId="0" xfId="0" applyFont="1" applyBorder="1" applyAlignment="1" applyProtection="1">
      <alignment vertical="center"/>
      <protection hidden="1"/>
    </xf>
    <xf numFmtId="0" fontId="19" fillId="0" borderId="0" xfId="0" applyFont="1" applyFill="1" applyBorder="1" applyAlignment="1" applyProtection="1">
      <alignment vertical="center"/>
      <protection hidden="1"/>
    </xf>
    <xf numFmtId="14" fontId="0" fillId="6" borderId="2" xfId="0" applyNumberFormat="1" applyFont="1" applyFill="1" applyBorder="1" applyAlignment="1" applyProtection="1">
      <alignment horizontal="right" vertical="center" wrapText="1"/>
      <protection locked="0"/>
    </xf>
    <xf numFmtId="37" fontId="6" fillId="6" borderId="2" xfId="2" applyNumberFormat="1" applyFont="1" applyFill="1" applyBorder="1" applyAlignment="1" applyProtection="1">
      <alignment horizontal="right" vertical="center" wrapText="1"/>
      <protection locked="0"/>
    </xf>
    <xf numFmtId="37" fontId="6" fillId="6" borderId="4" xfId="2" applyNumberFormat="1" applyFont="1" applyFill="1" applyBorder="1" applyAlignment="1" applyProtection="1">
      <alignment horizontal="right" vertical="center" wrapText="1"/>
      <protection locked="0"/>
    </xf>
    <xf numFmtId="37" fontId="0" fillId="6" borderId="2" xfId="2" applyNumberFormat="1" applyFont="1" applyFill="1" applyBorder="1" applyAlignment="1" applyProtection="1">
      <alignment horizontal="right" vertical="center" wrapText="1"/>
      <protection locked="0"/>
    </xf>
    <xf numFmtId="3" fontId="1" fillId="3" borderId="2" xfId="0" applyNumberFormat="1" applyFont="1" applyFill="1" applyBorder="1" applyAlignment="1" applyProtection="1">
      <alignment horizontal="right" vertical="center" wrapText="1"/>
      <protection hidden="1"/>
    </xf>
    <xf numFmtId="37" fontId="0" fillId="6" borderId="2" xfId="2" applyNumberFormat="1" applyFont="1" applyFill="1" applyBorder="1" applyAlignment="1" applyProtection="1">
      <alignment horizontal="right" vertical="center"/>
      <protection locked="0"/>
    </xf>
    <xf numFmtId="37" fontId="4" fillId="6" borderId="2" xfId="2" applyNumberFormat="1" applyFont="1" applyFill="1" applyBorder="1" applyAlignment="1" applyProtection="1">
      <alignment horizontal="right" vertical="center" wrapText="1"/>
      <protection locked="0"/>
    </xf>
    <xf numFmtId="0" fontId="3" fillId="2" borderId="0" xfId="0" applyFont="1" applyFill="1" applyBorder="1" applyAlignment="1" applyProtection="1">
      <alignment vertical="center" wrapText="1"/>
      <protection hidden="1"/>
    </xf>
    <xf numFmtId="0" fontId="3" fillId="0" borderId="0" xfId="0" applyFont="1" applyProtection="1">
      <protection hidden="1"/>
    </xf>
    <xf numFmtId="0" fontId="3" fillId="2" borderId="0" xfId="0" applyFont="1" applyFill="1" applyProtection="1">
      <protection hidden="1"/>
    </xf>
    <xf numFmtId="37" fontId="4" fillId="6" borderId="4" xfId="2" applyNumberFormat="1" applyFont="1" applyFill="1" applyBorder="1" applyAlignment="1" applyProtection="1">
      <alignment horizontal="right" vertical="center" wrapText="1"/>
      <protection locked="0"/>
    </xf>
    <xf numFmtId="37" fontId="1" fillId="3" borderId="2" xfId="2" applyNumberFormat="1" applyFont="1" applyFill="1" applyBorder="1" applyAlignment="1" applyProtection="1">
      <alignment horizontal="right" vertical="center" wrapText="1"/>
      <protection hidden="1"/>
    </xf>
    <xf numFmtId="0" fontId="12" fillId="2" borderId="0" xfId="0" applyFont="1" applyFill="1" applyBorder="1" applyAlignment="1" applyProtection="1">
      <alignment horizontal="center" vertical="center" wrapText="1"/>
      <protection hidden="1"/>
    </xf>
    <xf numFmtId="39" fontId="4" fillId="6" borderId="2" xfId="2" applyNumberFormat="1" applyFont="1" applyFill="1" applyBorder="1" applyAlignment="1" applyProtection="1">
      <alignment horizontal="right" vertical="center"/>
      <protection locked="0"/>
    </xf>
    <xf numFmtId="37" fontId="4" fillId="7" borderId="2" xfId="2" applyNumberFormat="1" applyFont="1" applyFill="1" applyBorder="1" applyAlignment="1" applyProtection="1">
      <alignment horizontal="right" vertical="center" wrapText="1"/>
      <protection locked="0"/>
    </xf>
    <xf numFmtId="37" fontId="3" fillId="3" borderId="2" xfId="2" applyNumberFormat="1" applyFont="1" applyFill="1" applyBorder="1" applyAlignment="1" applyProtection="1">
      <alignment vertical="center" wrapText="1"/>
      <protection hidden="1"/>
    </xf>
    <xf numFmtId="39" fontId="0" fillId="6" borderId="2" xfId="2" applyNumberFormat="1" applyFont="1" applyFill="1" applyBorder="1" applyAlignment="1" applyProtection="1">
      <alignment horizontal="right" vertical="center" wrapText="1"/>
      <protection locked="0"/>
    </xf>
    <xf numFmtId="0" fontId="12" fillId="0" borderId="0" xfId="0" applyFont="1" applyFill="1" applyAlignment="1" applyProtection="1">
      <alignment horizontal="center" vertical="center" wrapText="1"/>
      <protection hidden="1"/>
    </xf>
    <xf numFmtId="0" fontId="1" fillId="3" borderId="8"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1" fillId="3" borderId="2" xfId="0" applyFont="1" applyFill="1" applyBorder="1" applyAlignment="1" applyProtection="1">
      <alignment horizontal="left" vertical="center"/>
      <protection hidden="1"/>
    </xf>
    <xf numFmtId="0" fontId="1" fillId="3" borderId="4" xfId="0" applyFont="1" applyFill="1" applyBorder="1" applyAlignment="1" applyProtection="1">
      <alignment horizontal="left" vertical="center"/>
      <protection hidden="1"/>
    </xf>
    <xf numFmtId="0" fontId="4" fillId="0" borderId="0" xfId="0" applyNumberFormat="1" applyFont="1" applyBorder="1" applyAlignment="1" applyProtection="1">
      <alignment horizontal="left" vertical="center" wrapText="1"/>
      <protection hidden="1"/>
    </xf>
    <xf numFmtId="0" fontId="1" fillId="2" borderId="0" xfId="0" applyFont="1" applyFill="1" applyBorder="1" applyAlignment="1" applyProtection="1">
      <alignment horizontal="left"/>
      <protection hidden="1"/>
    </xf>
    <xf numFmtId="0" fontId="1" fillId="3" borderId="2" xfId="0" applyFont="1" applyFill="1" applyBorder="1" applyAlignment="1" applyProtection="1">
      <alignment horizontal="left" vertical="center" wrapText="1"/>
      <protection hidden="1"/>
    </xf>
    <xf numFmtId="39" fontId="4" fillId="2" borderId="0" xfId="2" applyNumberFormat="1" applyFont="1" applyFill="1" applyBorder="1" applyAlignment="1" applyProtection="1">
      <alignment horizontal="right" vertical="center"/>
    </xf>
    <xf numFmtId="3" fontId="13" fillId="0" borderId="2" xfId="0" applyNumberFormat="1" applyFont="1" applyFill="1" applyBorder="1" applyAlignment="1" applyProtection="1">
      <alignment horizontal="left" vertical="center" wrapText="1"/>
      <protection hidden="1"/>
    </xf>
    <xf numFmtId="0" fontId="29" fillId="3" borderId="2" xfId="0" applyFont="1" applyFill="1" applyBorder="1" applyAlignment="1" applyProtection="1">
      <alignment horizontal="left" vertical="center" wrapText="1"/>
      <protection hidden="1"/>
    </xf>
    <xf numFmtId="3" fontId="30" fillId="3" borderId="2" xfId="0" applyNumberFormat="1" applyFont="1" applyFill="1" applyBorder="1" applyAlignment="1" applyProtection="1">
      <alignment horizontal="left" vertical="center" wrapText="1"/>
      <protection hidden="1"/>
    </xf>
    <xf numFmtId="3" fontId="30" fillId="3" borderId="2" xfId="0" applyNumberFormat="1" applyFont="1" applyFill="1" applyBorder="1" applyAlignment="1" applyProtection="1">
      <alignment horizontal="right" vertical="center" wrapText="1"/>
      <protection hidden="1"/>
    </xf>
    <xf numFmtId="2" fontId="3" fillId="3" borderId="2" xfId="0" applyNumberFormat="1" applyFont="1" applyFill="1" applyBorder="1" applyAlignment="1" applyProtection="1">
      <alignment horizontal="left" vertical="center" wrapText="1"/>
      <protection hidden="1"/>
    </xf>
    <xf numFmtId="0" fontId="1" fillId="3" borderId="1"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left" vertical="top" wrapText="1"/>
      <protection hidden="1"/>
    </xf>
    <xf numFmtId="0" fontId="0" fillId="6" borderId="2" xfId="0" applyFill="1" applyBorder="1" applyAlignment="1" applyProtection="1">
      <alignment horizontal="left"/>
      <protection locked="0"/>
    </xf>
    <xf numFmtId="0" fontId="0" fillId="0" borderId="0" xfId="0" applyBorder="1" applyProtection="1">
      <protection hidden="1"/>
    </xf>
    <xf numFmtId="0" fontId="0" fillId="2" borderId="2" xfId="0" applyFont="1" applyFill="1" applyBorder="1" applyAlignment="1">
      <alignment horizontal="left" vertical="center" wrapText="1"/>
    </xf>
    <xf numFmtId="0" fontId="0" fillId="2" borderId="2" xfId="0" applyFont="1" applyFill="1" applyBorder="1" applyAlignment="1">
      <alignment horizontal="left" vertical="center"/>
    </xf>
    <xf numFmtId="0" fontId="0" fillId="0" borderId="2" xfId="0" applyBorder="1" applyAlignment="1" applyProtection="1">
      <alignment horizontal="left" vertical="center" wrapText="1"/>
      <protection hidden="1"/>
    </xf>
    <xf numFmtId="14" fontId="19" fillId="6" borderId="3" xfId="0" applyNumberFormat="1" applyFont="1" applyFill="1" applyBorder="1" applyAlignment="1" applyProtection="1">
      <alignment horizontal="right" vertical="center"/>
      <protection locked="0"/>
    </xf>
    <xf numFmtId="0" fontId="13" fillId="2" borderId="2" xfId="0" applyFont="1" applyFill="1" applyBorder="1" applyAlignment="1" applyProtection="1">
      <alignment horizontal="left" vertical="center" wrapText="1"/>
      <protection hidden="1"/>
    </xf>
    <xf numFmtId="0" fontId="1" fillId="3" borderId="1"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center" vertical="center" wrapText="1"/>
      <protection hidden="1"/>
    </xf>
    <xf numFmtId="37" fontId="10" fillId="6" borderId="2" xfId="2" applyNumberFormat="1" applyFont="1" applyFill="1" applyBorder="1" applyAlignment="1" applyProtection="1">
      <alignment horizontal="right" vertical="center"/>
      <protection locked="0"/>
    </xf>
    <xf numFmtId="0" fontId="0" fillId="2" borderId="0" xfId="0" applyFill="1"/>
    <xf numFmtId="0" fontId="19" fillId="6" borderId="2" xfId="0" applyFont="1" applyFill="1" applyBorder="1" applyAlignment="1" applyProtection="1">
      <alignment horizontal="left" vertical="top"/>
      <protection locked="0"/>
    </xf>
    <xf numFmtId="0" fontId="12" fillId="0" borderId="13" xfId="0" applyFont="1" applyBorder="1" applyAlignment="1" applyProtection="1">
      <alignment horizontal="center" vertical="center" wrapText="1"/>
      <protection hidden="1"/>
    </xf>
    <xf numFmtId="0" fontId="20" fillId="3" borderId="4" xfId="0" applyFont="1" applyFill="1" applyBorder="1" applyAlignment="1" applyProtection="1">
      <alignment horizontal="left" vertical="center"/>
      <protection hidden="1"/>
    </xf>
    <xf numFmtId="0" fontId="20" fillId="3" borderId="1" xfId="0" applyFont="1" applyFill="1" applyBorder="1" applyAlignment="1" applyProtection="1">
      <alignment horizontal="left" vertical="center"/>
      <protection hidden="1"/>
    </xf>
    <xf numFmtId="0" fontId="20" fillId="3" borderId="7" xfId="0" applyFont="1" applyFill="1" applyBorder="1" applyAlignment="1" applyProtection="1">
      <alignment horizontal="left" vertical="center"/>
      <protection hidden="1"/>
    </xf>
    <xf numFmtId="0" fontId="16" fillId="0" borderId="9" xfId="0" applyFont="1" applyBorder="1" applyAlignment="1" applyProtection="1">
      <alignment horizontal="left" vertical="center" wrapText="1" indent="3"/>
      <protection hidden="1"/>
    </xf>
    <xf numFmtId="0" fontId="15" fillId="0" borderId="0" xfId="0" applyFont="1" applyBorder="1" applyAlignment="1" applyProtection="1">
      <alignment horizontal="left" vertical="center" wrapText="1" indent="3"/>
      <protection hidden="1"/>
    </xf>
    <xf numFmtId="0" fontId="15" fillId="0" borderId="10" xfId="0" applyFont="1" applyBorder="1" applyAlignment="1" applyProtection="1">
      <alignment horizontal="left" vertical="center" wrapText="1" indent="3"/>
      <protection hidden="1"/>
    </xf>
    <xf numFmtId="0" fontId="18" fillId="3" borderId="0" xfId="0" applyFont="1" applyFill="1" applyBorder="1" applyAlignment="1" applyProtection="1">
      <alignment horizontal="left" vertical="center"/>
      <protection hidden="1"/>
    </xf>
    <xf numFmtId="0" fontId="13" fillId="0" borderId="12" xfId="0" applyFont="1" applyBorder="1" applyAlignment="1" applyProtection="1">
      <alignment horizontal="left" vertical="center" wrapText="1"/>
      <protection hidden="1"/>
    </xf>
    <xf numFmtId="0" fontId="13" fillId="0" borderId="13" xfId="0" applyFont="1" applyBorder="1" applyAlignment="1" applyProtection="1">
      <alignment horizontal="left" vertical="center" wrapText="1"/>
      <protection hidden="1"/>
    </xf>
    <xf numFmtId="0" fontId="13" fillId="0" borderId="8" xfId="0" applyFont="1" applyBorder="1" applyAlignment="1" applyProtection="1">
      <alignment horizontal="left" vertical="center" wrapText="1"/>
      <protection hidden="1"/>
    </xf>
    <xf numFmtId="0" fontId="16" fillId="0" borderId="11" xfId="0" applyFont="1" applyBorder="1" applyAlignment="1" applyProtection="1">
      <alignment horizontal="left" vertical="center" wrapText="1"/>
      <protection hidden="1"/>
    </xf>
    <xf numFmtId="0" fontId="15" fillId="0" borderId="14" xfId="0" applyFont="1" applyBorder="1" applyAlignment="1" applyProtection="1">
      <alignment horizontal="left" vertical="center" wrapText="1"/>
      <protection hidden="1"/>
    </xf>
    <xf numFmtId="0" fontId="15" fillId="0" borderId="5" xfId="0" applyFont="1" applyBorder="1" applyAlignment="1" applyProtection="1">
      <alignment horizontal="left" vertical="center" wrapText="1"/>
      <protection hidden="1"/>
    </xf>
    <xf numFmtId="0" fontId="0" fillId="0" borderId="4" xfId="0" applyFill="1" applyBorder="1" applyAlignment="1" applyProtection="1">
      <alignment horizontal="left" vertical="center"/>
      <protection hidden="1"/>
    </xf>
    <xf numFmtId="0" fontId="0" fillId="0" borderId="7" xfId="0" applyFill="1" applyBorder="1" applyAlignment="1" applyProtection="1">
      <alignment horizontal="left" vertical="center"/>
      <protection hidden="1"/>
    </xf>
    <xf numFmtId="0" fontId="0" fillId="0" borderId="1" xfId="0" applyFill="1" applyBorder="1" applyAlignment="1" applyProtection="1">
      <alignment horizontal="left" vertical="center"/>
      <protection hidden="1"/>
    </xf>
    <xf numFmtId="0" fontId="12" fillId="0" borderId="0" xfId="0" applyFont="1" applyFill="1" applyAlignment="1" applyProtection="1">
      <alignment horizontal="center" vertical="center" wrapText="1"/>
      <protection hidden="1"/>
    </xf>
    <xf numFmtId="0" fontId="1" fillId="3" borderId="13" xfId="0" applyFont="1" applyFill="1" applyBorder="1" applyAlignment="1" applyProtection="1">
      <alignment horizontal="left" wrapText="1"/>
      <protection hidden="1"/>
    </xf>
    <xf numFmtId="0" fontId="1" fillId="3" borderId="13" xfId="0" applyFont="1" applyFill="1" applyBorder="1" applyAlignment="1" applyProtection="1">
      <alignment horizontal="left"/>
      <protection hidden="1"/>
    </xf>
    <xf numFmtId="0" fontId="4" fillId="6" borderId="2" xfId="0" applyFont="1" applyFill="1" applyBorder="1" applyAlignment="1" applyProtection="1">
      <alignment horizontal="left" vertical="top" wrapText="1"/>
      <protection locked="0"/>
    </xf>
    <xf numFmtId="0" fontId="12" fillId="2" borderId="0" xfId="0" applyFont="1" applyFill="1" applyAlignment="1" applyProtection="1">
      <alignment horizontal="center" vertical="center" wrapText="1"/>
      <protection hidden="1"/>
    </xf>
    <xf numFmtId="0" fontId="1" fillId="3" borderId="2" xfId="0" applyFont="1" applyFill="1" applyBorder="1" applyAlignment="1" applyProtection="1">
      <alignment horizontal="left" wrapText="1"/>
      <protection hidden="1"/>
    </xf>
    <xf numFmtId="0" fontId="0" fillId="0" borderId="2" xfId="0" applyBorder="1" applyAlignment="1">
      <alignment horizontal="left" wrapText="1"/>
    </xf>
    <xf numFmtId="0" fontId="0" fillId="0" borderId="2" xfId="0" applyBorder="1" applyAlignment="1" applyProtection="1">
      <alignment horizontal="left" vertical="top" wrapText="1"/>
      <protection locked="0"/>
    </xf>
    <xf numFmtId="1" fontId="2" fillId="3" borderId="4" xfId="0" applyNumberFormat="1" applyFont="1" applyFill="1" applyBorder="1" applyAlignment="1" applyProtection="1">
      <alignment horizontal="center" vertical="center" wrapText="1"/>
      <protection hidden="1"/>
    </xf>
    <xf numFmtId="1" fontId="2" fillId="3" borderId="7" xfId="0" applyNumberFormat="1" applyFont="1" applyFill="1" applyBorder="1" applyAlignment="1" applyProtection="1">
      <alignment horizontal="center" vertical="center" wrapText="1"/>
      <protection hidden="1"/>
    </xf>
    <xf numFmtId="1" fontId="2" fillId="3" borderId="1" xfId="0" applyNumberFormat="1" applyFont="1" applyFill="1" applyBorder="1" applyAlignment="1" applyProtection="1">
      <alignment horizontal="center" vertical="center" wrapText="1"/>
      <protection hidden="1"/>
    </xf>
    <xf numFmtId="0" fontId="0" fillId="3" borderId="13" xfId="0" applyFill="1" applyBorder="1" applyAlignment="1" applyProtection="1">
      <alignment horizontal="left" wrapText="1"/>
      <protection hidden="1"/>
    </xf>
    <xf numFmtId="0" fontId="0" fillId="3" borderId="13" xfId="0" applyFill="1" applyBorder="1" applyAlignment="1" applyProtection="1">
      <alignment horizontal="left"/>
      <protection hidden="1"/>
    </xf>
    <xf numFmtId="0" fontId="4" fillId="6" borderId="4" xfId="0" applyFont="1" applyFill="1" applyBorder="1" applyAlignment="1" applyProtection="1">
      <alignment horizontal="left" vertical="top" wrapText="1"/>
      <protection locked="0"/>
    </xf>
    <xf numFmtId="0" fontId="4" fillId="6" borderId="7" xfId="0" applyFont="1" applyFill="1" applyBorder="1" applyAlignment="1" applyProtection="1">
      <alignment horizontal="left" vertical="top"/>
      <protection locked="0"/>
    </xf>
    <xf numFmtId="0" fontId="4" fillId="6" borderId="1" xfId="0" applyFont="1" applyFill="1" applyBorder="1" applyAlignment="1" applyProtection="1">
      <alignment horizontal="left" vertical="top"/>
      <protection locked="0"/>
    </xf>
    <xf numFmtId="0" fontId="1" fillId="3" borderId="5" xfId="0" applyFont="1" applyFill="1" applyBorder="1" applyAlignment="1" applyProtection="1">
      <alignment horizontal="center" vertical="center" wrapText="1"/>
      <protection hidden="1"/>
    </xf>
    <xf numFmtId="0" fontId="1" fillId="3" borderId="8" xfId="0" applyFont="1" applyFill="1" applyBorder="1" applyAlignment="1" applyProtection="1">
      <alignment horizontal="center" vertical="center" wrapText="1"/>
      <protection hidden="1"/>
    </xf>
    <xf numFmtId="0" fontId="1" fillId="3" borderId="6"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9" xfId="0" applyFont="1" applyFill="1" applyBorder="1" applyAlignment="1" applyProtection="1">
      <alignment horizontal="center" vertical="center" wrapText="1"/>
      <protection hidden="1"/>
    </xf>
    <xf numFmtId="0" fontId="1" fillId="3" borderId="0" xfId="0" applyFont="1" applyFill="1" applyBorder="1" applyAlignment="1" applyProtection="1">
      <alignment horizontal="center" vertical="center" wrapText="1"/>
      <protection hidden="1"/>
    </xf>
    <xf numFmtId="0" fontId="1" fillId="3" borderId="10" xfId="0" applyFont="1" applyFill="1" applyBorder="1" applyAlignment="1" applyProtection="1">
      <alignment horizontal="center" vertical="center" wrapText="1"/>
      <protection hidden="1"/>
    </xf>
    <xf numFmtId="0" fontId="1" fillId="3" borderId="13" xfId="0" applyFont="1" applyFill="1" applyBorder="1" applyAlignment="1" applyProtection="1">
      <alignment horizontal="left" vertical="top" wrapText="1"/>
      <protection hidden="1"/>
    </xf>
    <xf numFmtId="0" fontId="1" fillId="3" borderId="13" xfId="0" applyFont="1" applyFill="1" applyBorder="1" applyAlignment="1" applyProtection="1">
      <alignment horizontal="left" vertical="top"/>
      <protection hidden="1"/>
    </xf>
    <xf numFmtId="0" fontId="4" fillId="6" borderId="7" xfId="0" applyFont="1" applyFill="1" applyBorder="1" applyAlignment="1" applyProtection="1">
      <alignment horizontal="left" vertical="top" wrapText="1"/>
      <protection locked="0"/>
    </xf>
    <xf numFmtId="0" fontId="4" fillId="6" borderId="1" xfId="0" applyFont="1" applyFill="1" applyBorder="1" applyAlignment="1" applyProtection="1">
      <alignment horizontal="left" vertical="top" wrapText="1"/>
      <protection locked="0"/>
    </xf>
    <xf numFmtId="0" fontId="1" fillId="3" borderId="13" xfId="0" applyFont="1" applyFill="1" applyBorder="1" applyAlignment="1">
      <alignment horizontal="left" vertical="center" wrapText="1"/>
    </xf>
    <xf numFmtId="0" fontId="1" fillId="3" borderId="4" xfId="0" applyFont="1" applyFill="1" applyBorder="1" applyAlignment="1" applyProtection="1">
      <alignment horizontal="center" vertical="center" wrapText="1"/>
      <protection hidden="1"/>
    </xf>
    <xf numFmtId="0" fontId="1" fillId="3" borderId="7"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164" fontId="11" fillId="2" borderId="0" xfId="1" applyNumberFormat="1" applyFont="1" applyFill="1" applyBorder="1" applyAlignment="1" applyProtection="1">
      <alignment horizontal="center" vertical="center" wrapText="1"/>
      <protection hidden="1"/>
    </xf>
    <xf numFmtId="0" fontId="12" fillId="2" borderId="0" xfId="0" applyFont="1" applyFill="1" applyBorder="1" applyAlignment="1" applyProtection="1">
      <alignment horizontal="center" vertical="center" wrapText="1"/>
      <protection hidden="1"/>
    </xf>
    <xf numFmtId="0" fontId="1" fillId="3" borderId="4"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12" fillId="2" borderId="13" xfId="0" applyFont="1" applyFill="1" applyBorder="1" applyAlignment="1" applyProtection="1">
      <alignment horizontal="center" vertical="center" wrapText="1"/>
      <protection hidden="1"/>
    </xf>
  </cellXfs>
  <cellStyles count="4">
    <cellStyle name="Comma" xfId="2" builtinId="3"/>
    <cellStyle name="Normal" xfId="0" builtinId="0"/>
    <cellStyle name="Normal 2" xfId="3"/>
    <cellStyle name="Percent" xfId="1" builtinId="5"/>
  </cellStyles>
  <dxfs count="50">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DE0029"/>
      </font>
      <fill>
        <patternFill>
          <bgColor rgb="FFFFC7CE"/>
        </patternFill>
      </fill>
      <border>
        <left style="thin">
          <color rgb="FFDE0029"/>
        </left>
        <right style="thin">
          <color rgb="FFDE0029"/>
        </right>
        <top style="thin">
          <color rgb="FFDE0029"/>
        </top>
        <bottom style="thin">
          <color rgb="FFDE0029"/>
        </bottom>
        <vertical/>
        <horizontal/>
      </border>
    </dxf>
    <dxf>
      <font>
        <color rgb="FF006100"/>
      </font>
      <fill>
        <patternFill>
          <bgColor rgb="FFC6EFCE"/>
        </patternFill>
      </fill>
      <border>
        <left style="thin">
          <color rgb="FF006100"/>
        </left>
        <right style="thin">
          <color rgb="FF006100"/>
        </right>
        <top style="thin">
          <color rgb="FF006100"/>
        </top>
        <bottom style="thin">
          <color rgb="FF006100"/>
        </bottom>
        <vertical/>
        <horizontal/>
      </border>
    </dxf>
    <dxf>
      <font>
        <color rgb="FFDE0029"/>
      </font>
      <fill>
        <patternFill>
          <bgColor rgb="FFFFC7CE"/>
        </patternFill>
      </fill>
      <border>
        <left style="thin">
          <color rgb="FFDE0029"/>
        </left>
        <right style="thin">
          <color rgb="FFDE0029"/>
        </right>
        <top style="thin">
          <color rgb="FFDE0029"/>
        </top>
        <bottom style="thin">
          <color rgb="FFDE0029"/>
        </bottom>
        <vertical/>
        <horizontal/>
      </border>
    </dxf>
    <dxf>
      <font>
        <color rgb="FF006100"/>
      </font>
      <fill>
        <patternFill>
          <bgColor rgb="FFC6EFCE"/>
        </patternFill>
      </fill>
      <border>
        <left style="thin">
          <color rgb="FF006100"/>
        </left>
        <right style="thin">
          <color rgb="FF006100"/>
        </right>
        <top style="thin">
          <color rgb="FF006100"/>
        </top>
        <bottom style="thin">
          <color rgb="FF006100"/>
        </bottom>
        <vertical/>
        <horizontal/>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DE0029"/>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fgColor theme="6" tint="0.79992065187536243"/>
          <bgColor rgb="FFC6EFCE"/>
        </patternFill>
      </fill>
      <border>
        <left style="thin">
          <color rgb="FF00B050"/>
        </left>
        <right style="thin">
          <color rgb="FF00B050"/>
        </right>
        <top style="thin">
          <color rgb="FF00B050"/>
        </top>
        <bottom style="thin">
          <color rgb="FF00B050"/>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20651875362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20651875362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20651875362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20651875362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20651875362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20651875362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2065187536243"/>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rgb="FFEBF1DE"/>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20651875362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20651875362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2065187536243"/>
          <bgColor rgb="FFC6EFCE"/>
        </patternFill>
      </fill>
      <border>
        <left style="thin">
          <color rgb="FF00B050"/>
        </left>
        <right style="thin">
          <color rgb="FF00B050"/>
        </right>
        <top style="thin">
          <color rgb="FF00B050"/>
        </top>
        <bottom style="thin">
          <color rgb="FF00B050"/>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006100"/>
      </font>
      <fill>
        <patternFill>
          <fgColor theme="6" tint="0.79995117038483843"/>
          <bgColor rgb="FFC6EFCE"/>
        </patternFill>
      </fill>
      <border>
        <left style="thin">
          <color rgb="FF006100"/>
        </left>
        <right style="thin">
          <color rgb="FF006100"/>
        </right>
        <top style="thin">
          <color rgb="FF006100"/>
        </top>
        <bottom style="thin">
          <color rgb="FF006100"/>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006100"/>
      </font>
      <fill>
        <patternFill>
          <fgColor theme="6" tint="0.79995117038483843"/>
          <bgColor rgb="FFC6EFCE"/>
        </patternFill>
      </fill>
      <border>
        <left style="thin">
          <color rgb="FF006100"/>
        </left>
        <right style="thin">
          <color rgb="FF006100"/>
        </right>
        <top style="thin">
          <color rgb="FF006100"/>
        </top>
        <bottom style="thin">
          <color rgb="FF006100"/>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35BD4F"/>
      </font>
      <fill>
        <patternFill>
          <fgColor theme="6" tint="0.79995117038483843"/>
          <bgColor rgb="FFC6EFCE"/>
        </patternFill>
      </fill>
      <border>
        <left style="thin">
          <color rgb="FF90E09F"/>
        </left>
        <right style="thin">
          <color rgb="FF90E09F"/>
        </right>
        <top style="thin">
          <color rgb="FF90E09F"/>
        </top>
        <bottom style="thin">
          <color rgb="FF90E09F"/>
        </bottom>
      </border>
    </dxf>
    <dxf>
      <font>
        <color rgb="FFDE0029"/>
      </font>
      <fill>
        <patternFill>
          <bgColor rgb="FFFFC7CE"/>
        </patternFill>
      </fill>
      <border>
        <left style="thin">
          <color rgb="FFDE0029"/>
        </left>
        <right style="thin">
          <color rgb="FFDE0029"/>
        </right>
        <top style="thin">
          <color rgb="FFDE0029"/>
        </top>
        <bottom style="thin">
          <color rgb="FFDE0029"/>
        </bottom>
      </border>
    </dxf>
  </dxfs>
  <tableStyles count="0" defaultTableStyle="TableStyleMedium2" defaultPivotStyle="PivotStyleLight16"/>
  <colors>
    <mruColors>
      <color rgb="FFD9D9D9"/>
      <color rgb="FFDE0029"/>
      <color rgb="FFC6EFCE"/>
      <color rgb="FF006100"/>
      <color rgb="FFFFC7CE"/>
      <color rgb="FF0057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oneCellAnchor>
    <xdr:from>
      <xdr:col>1</xdr:col>
      <xdr:colOff>47624</xdr:colOff>
      <xdr:row>0</xdr:row>
      <xdr:rowOff>0</xdr:rowOff>
    </xdr:from>
    <xdr:ext cx="0" cy="889000"/>
    <xdr:pic>
      <xdr:nvPicPr>
        <xdr:cNvPr id="2" name="Picture 1" descr="\\BALLACLEATOR\FSC Shared Data$\Common\IOMFSA logo\IOMFSA_landscap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49" y="152400"/>
          <a:ext cx="0" cy="889000"/>
        </a:xfrm>
        <a:prstGeom prst="rect">
          <a:avLst/>
        </a:prstGeom>
        <a:noFill/>
        <a:ln>
          <a:noFill/>
        </a:ln>
      </xdr:spPr>
    </xdr:pic>
    <xdr:clientData/>
  </xdr:oneCellAnchor>
  <xdr:oneCellAnchor>
    <xdr:from>
      <xdr:col>0</xdr:col>
      <xdr:colOff>643619</xdr:colOff>
      <xdr:row>0</xdr:row>
      <xdr:rowOff>141514</xdr:rowOff>
    </xdr:from>
    <xdr:ext cx="3921125" cy="796131"/>
    <xdr:pic>
      <xdr:nvPicPr>
        <xdr:cNvPr id="3" name="Picture 2" descr="\\BALLACLEATOR\FSC Shared Data$\Common\IOMFSA logo\IOMFSA_landscap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3619" y="141514"/>
          <a:ext cx="3921125" cy="796131"/>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1</xdr:col>
      <xdr:colOff>38100</xdr:colOff>
      <xdr:row>0</xdr:row>
      <xdr:rowOff>73817</xdr:rowOff>
    </xdr:from>
    <xdr:ext cx="2809874" cy="690563"/>
    <xdr:pic>
      <xdr:nvPicPr>
        <xdr:cNvPr id="2" name="Picture 1" descr="\\BALLACLEATOR\FSC Shared Data$\Common\IOMFSA logo\IOMFSA_landscap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73817"/>
          <a:ext cx="2809874" cy="690563"/>
        </a:xfrm>
        <a:prstGeom prst="rect">
          <a:avLst/>
        </a:prstGeom>
        <a:noFill/>
        <a:ln>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47625</xdr:colOff>
      <xdr:row>0</xdr:row>
      <xdr:rowOff>45242</xdr:rowOff>
    </xdr:from>
    <xdr:ext cx="2809874" cy="690563"/>
    <xdr:pic>
      <xdr:nvPicPr>
        <xdr:cNvPr id="2" name="Picture 1" descr="\\BALLACLEATOR\FSC Shared Data$\Common\IOMFSA logo\IOMFSA_landscap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 y="45242"/>
          <a:ext cx="2809874" cy="690563"/>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108857</xdr:colOff>
      <xdr:row>0</xdr:row>
      <xdr:rowOff>151039</xdr:rowOff>
    </xdr:from>
    <xdr:to>
      <xdr:col>2</xdr:col>
      <xdr:colOff>2531382</xdr:colOff>
      <xdr:row>0</xdr:row>
      <xdr:rowOff>855889</xdr:rowOff>
    </xdr:to>
    <xdr:pic>
      <xdr:nvPicPr>
        <xdr:cNvPr id="2" name="Picture 1" descr="\\BALLACLEATOR\FSC Shared Data$\Common\IOMFSA logo\IOMFSA_landscap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697" y="151039"/>
          <a:ext cx="3237865" cy="7048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10885</xdr:colOff>
      <xdr:row>0</xdr:row>
      <xdr:rowOff>65315</xdr:rowOff>
    </xdr:from>
    <xdr:ext cx="3252409" cy="744160"/>
    <xdr:pic>
      <xdr:nvPicPr>
        <xdr:cNvPr id="2" name="Picture 1" descr="\\BALLACLEATOR\FSC Shared Data$\Common\IOMFSA logo\IOMFSA_landscap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725" y="65315"/>
          <a:ext cx="3252409" cy="74416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0</xdr:row>
      <xdr:rowOff>209550</xdr:rowOff>
    </xdr:from>
    <xdr:to>
      <xdr:col>2</xdr:col>
      <xdr:colOff>2680759</xdr:colOff>
      <xdr:row>0</xdr:row>
      <xdr:rowOff>935830</xdr:rowOff>
    </xdr:to>
    <xdr:pic>
      <xdr:nvPicPr>
        <xdr:cNvPr id="2" name="Picture 1" descr="\\BALLACLEATOR\FSC Shared Data$\Common\IOMFSA logo\IOMFSA_landscap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090" y="209550"/>
          <a:ext cx="3240829" cy="72628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88900</xdr:colOff>
      <xdr:row>0</xdr:row>
      <xdr:rowOff>241300</xdr:rowOff>
    </xdr:from>
    <xdr:ext cx="3235476" cy="726280"/>
    <xdr:pic>
      <xdr:nvPicPr>
        <xdr:cNvPr id="2" name="Picture 1" descr="\\BALLACLEATOR\FSC Shared Data$\Common\IOMFSA logo\IOMFSA_landscap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840" y="241300"/>
          <a:ext cx="3235476" cy="726280"/>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0</xdr:row>
      <xdr:rowOff>47626</xdr:rowOff>
    </xdr:from>
    <xdr:to>
      <xdr:col>2</xdr:col>
      <xdr:colOff>2256790</xdr:colOff>
      <xdr:row>0</xdr:row>
      <xdr:rowOff>778260</xdr:rowOff>
    </xdr:to>
    <xdr:pic>
      <xdr:nvPicPr>
        <xdr:cNvPr id="2" name="Picture 1" descr="\\BALLACLEATOR\FSC Shared Data$\Common\IOMFSA logo\IOMFSA_landscap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415" y="47626"/>
          <a:ext cx="3240405" cy="730634"/>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38100</xdr:colOff>
      <xdr:row>0</xdr:row>
      <xdr:rowOff>215900</xdr:rowOff>
    </xdr:from>
    <xdr:to>
      <xdr:col>2</xdr:col>
      <xdr:colOff>2105660</xdr:colOff>
      <xdr:row>0</xdr:row>
      <xdr:rowOff>920750</xdr:rowOff>
    </xdr:to>
    <xdr:pic>
      <xdr:nvPicPr>
        <xdr:cNvPr id="2" name="Picture 1" descr="\\BALLACLEATOR\FSC Shared Data$\Common\IOMFSA logo\IOMFSA_landscap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0" y="215900"/>
          <a:ext cx="3239135" cy="70485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184603</xdr:colOff>
      <xdr:row>0</xdr:row>
      <xdr:rowOff>129153</xdr:rowOff>
    </xdr:from>
    <xdr:ext cx="2809874" cy="690563"/>
    <xdr:pic>
      <xdr:nvPicPr>
        <xdr:cNvPr id="2" name="Picture 1" descr="\\BALLACLEATOR\FSC Shared Data$\Common\IOMFSA logo\IOMFSA_landscap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603" y="129153"/>
          <a:ext cx="2809874" cy="690563"/>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609600</xdr:colOff>
      <xdr:row>0</xdr:row>
      <xdr:rowOff>68580</xdr:rowOff>
    </xdr:from>
    <xdr:ext cx="2465070" cy="548640"/>
    <xdr:pic>
      <xdr:nvPicPr>
        <xdr:cNvPr id="3" name="Picture 2" descr="\\BALLACLEATOR\FSC Shared Data$\Common\IOMFSA logo\IOMFSA_landscap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 y="68580"/>
          <a:ext cx="2465070" cy="54864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tabSelected="1" zoomScale="70" zoomScaleNormal="70" zoomScalePageLayoutView="80" workbookViewId="0">
      <selection activeCell="C4" sqref="C4"/>
    </sheetView>
  </sheetViews>
  <sheetFormatPr defaultColWidth="0" defaultRowHeight="0" customHeight="1" zeroHeight="1" x14ac:dyDescent="0.35"/>
  <cols>
    <col min="1" max="1" width="9.08203125" style="15" customWidth="1"/>
    <col min="2" max="2" width="30.58203125" style="15" customWidth="1"/>
    <col min="3" max="3" width="40.5" style="15" customWidth="1"/>
    <col min="4" max="4" width="28.6640625" style="15" customWidth="1"/>
    <col min="5" max="5" width="48.1640625" style="15" customWidth="1"/>
    <col min="6" max="6" width="4.6640625" style="16" customWidth="1"/>
    <col min="7" max="7" width="13.5" style="6" bestFit="1" customWidth="1"/>
    <col min="8" max="8" width="9" style="15" customWidth="1"/>
    <col min="9" max="10" width="0" style="15" hidden="1" customWidth="1"/>
    <col min="11" max="16384" width="9" style="15" hidden="1"/>
  </cols>
  <sheetData>
    <row r="1" spans="1:7" ht="41.4" customHeight="1" x14ac:dyDescent="0.35">
      <c r="A1" s="147" t="s">
        <v>239</v>
      </c>
    </row>
    <row r="2" spans="1:7" ht="41.25" customHeight="1" x14ac:dyDescent="0.35">
      <c r="B2" s="184" t="s">
        <v>82</v>
      </c>
      <c r="C2" s="184"/>
      <c r="D2" s="184"/>
      <c r="E2" s="184"/>
      <c r="F2" s="17"/>
      <c r="G2" s="6" t="str">
        <f>IF(COUNTIF(G4:G26,"Incomplete")&gt;0,"Incomplete","Complete")</f>
        <v>Incomplete</v>
      </c>
    </row>
    <row r="3" spans="1:7" ht="37.5" customHeight="1" x14ac:dyDescent="0.35">
      <c r="B3" s="185" t="s">
        <v>167</v>
      </c>
      <c r="C3" s="186"/>
      <c r="D3" s="18" t="s">
        <v>81</v>
      </c>
      <c r="E3" s="19" t="s">
        <v>218</v>
      </c>
      <c r="F3" s="20"/>
    </row>
    <row r="4" spans="1:7" ht="30" customHeight="1" x14ac:dyDescent="0.35">
      <c r="B4" s="21" t="s">
        <v>80</v>
      </c>
      <c r="C4" s="10"/>
      <c r="D4" s="22" t="s">
        <v>77</v>
      </c>
      <c r="E4" s="125" t="s">
        <v>90</v>
      </c>
      <c r="F4" s="23"/>
      <c r="G4" s="6" t="str">
        <f>IF(ISBLANK(C4),"Incomplete","Complete")</f>
        <v>Incomplete</v>
      </c>
    </row>
    <row r="5" spans="1:7" ht="30" customHeight="1" x14ac:dyDescent="0.35">
      <c r="B5" s="24" t="s">
        <v>79</v>
      </c>
      <c r="C5" s="11"/>
      <c r="D5" s="25" t="s">
        <v>78</v>
      </c>
      <c r="E5" s="11"/>
      <c r="F5" s="26"/>
      <c r="G5" s="5" t="str">
        <f>IF(OR(C5="",E5=""),"Incomplete","Complete")</f>
        <v>Incomplete</v>
      </c>
    </row>
    <row r="6" spans="1:7" ht="27.75" customHeight="1" x14ac:dyDescent="0.35">
      <c r="B6" s="27"/>
      <c r="C6" s="27"/>
      <c r="D6" s="27"/>
      <c r="E6" s="27"/>
    </row>
    <row r="7" spans="1:7" ht="37.5" customHeight="1" x14ac:dyDescent="0.35">
      <c r="B7" s="185" t="s">
        <v>76</v>
      </c>
      <c r="C7" s="187"/>
      <c r="D7" s="187"/>
      <c r="E7" s="186"/>
      <c r="F7" s="20"/>
    </row>
    <row r="8" spans="1:7" ht="27" customHeight="1" x14ac:dyDescent="0.35">
      <c r="B8" s="28" t="s">
        <v>220</v>
      </c>
      <c r="C8" s="29"/>
      <c r="D8" s="29"/>
      <c r="E8" s="30"/>
      <c r="F8" s="31"/>
    </row>
    <row r="9" spans="1:7" ht="26.25" customHeight="1" x14ac:dyDescent="0.35">
      <c r="B9" s="32" t="s">
        <v>209</v>
      </c>
      <c r="C9" s="33"/>
      <c r="D9" s="33"/>
      <c r="E9" s="34"/>
      <c r="F9" s="35"/>
    </row>
    <row r="10" spans="1:7" ht="37.5" customHeight="1" x14ac:dyDescent="0.35">
      <c r="B10" s="36" t="s">
        <v>75</v>
      </c>
      <c r="C10" s="12"/>
      <c r="D10" s="37" t="s">
        <v>74</v>
      </c>
      <c r="E10" s="12"/>
      <c r="F10" s="23"/>
      <c r="G10" s="5" t="str">
        <f t="shared" ref="G10:G12" si="0">IF(OR(C10=""),"Incomplete","Complete")</f>
        <v>Incomplete</v>
      </c>
    </row>
    <row r="11" spans="1:7" ht="37.5" customHeight="1" x14ac:dyDescent="0.35">
      <c r="B11" s="38" t="s">
        <v>73</v>
      </c>
      <c r="C11" s="13"/>
      <c r="D11" s="39" t="s">
        <v>73</v>
      </c>
      <c r="E11" s="12"/>
      <c r="F11" s="40"/>
      <c r="G11" s="5" t="str">
        <f>IF(OR(C11=""),"Incomplete","Complete")</f>
        <v>Incomplete</v>
      </c>
    </row>
    <row r="12" spans="1:7" ht="37.5" customHeight="1" x14ac:dyDescent="0.35">
      <c r="B12" s="39" t="s">
        <v>72</v>
      </c>
      <c r="C12" s="14"/>
      <c r="D12" s="39" t="s">
        <v>72</v>
      </c>
      <c r="E12" s="12"/>
      <c r="F12" s="41"/>
      <c r="G12" s="5" t="str">
        <f t="shared" si="0"/>
        <v>Incomplete</v>
      </c>
    </row>
    <row r="13" spans="1:7" ht="37.5" customHeight="1" x14ac:dyDescent="0.35">
      <c r="B13" s="25" t="s">
        <v>71</v>
      </c>
      <c r="C13" s="11"/>
      <c r="D13" s="22" t="s">
        <v>71</v>
      </c>
      <c r="E13" s="177"/>
      <c r="F13" s="26"/>
      <c r="G13" s="5" t="str">
        <f>IF(OR(C13=""),"Incomplete","Complete")</f>
        <v>Incomplete</v>
      </c>
    </row>
    <row r="14" spans="1:7" ht="37.5" customHeight="1" x14ac:dyDescent="0.35">
      <c r="B14" s="137"/>
      <c r="C14" s="137"/>
      <c r="D14" s="137"/>
      <c r="E14" s="137"/>
      <c r="F14" s="26"/>
      <c r="G14" s="5"/>
    </row>
    <row r="15" spans="1:7" ht="37.5" customHeight="1" x14ac:dyDescent="0.35">
      <c r="B15" s="191" t="s">
        <v>166</v>
      </c>
      <c r="C15" s="191"/>
      <c r="D15" s="191"/>
      <c r="E15" s="191"/>
      <c r="F15" s="26"/>
      <c r="G15" s="5"/>
    </row>
    <row r="16" spans="1:7" ht="119.4" customHeight="1" x14ac:dyDescent="0.35">
      <c r="B16" s="183"/>
      <c r="C16" s="183"/>
      <c r="D16" s="183"/>
      <c r="E16" s="183"/>
      <c r="F16" s="26"/>
      <c r="G16" s="5"/>
    </row>
    <row r="17" spans="2:7" ht="37.5" customHeight="1" x14ac:dyDescent="0.35">
      <c r="B17" s="137"/>
      <c r="C17" s="137"/>
      <c r="D17" s="138"/>
      <c r="E17" s="138"/>
      <c r="F17" s="26"/>
      <c r="G17" s="5"/>
    </row>
    <row r="18" spans="2:7" ht="37.5" customHeight="1" x14ac:dyDescent="0.35">
      <c r="B18" s="191" t="s">
        <v>145</v>
      </c>
      <c r="C18" s="191"/>
      <c r="D18" s="191"/>
      <c r="E18" s="191"/>
      <c r="F18" s="26"/>
      <c r="G18" s="5"/>
    </row>
    <row r="19" spans="2:7" ht="37.5" customHeight="1" x14ac:dyDescent="0.35">
      <c r="B19" s="198" t="s">
        <v>168</v>
      </c>
      <c r="C19" s="199"/>
      <c r="D19" s="199"/>
      <c r="E19" s="200"/>
      <c r="F19" s="26"/>
      <c r="G19" s="5" t="str">
        <f>IF(Staffing!H2="Incomplete","Incomplete","Complete")</f>
        <v>Incomplete</v>
      </c>
    </row>
    <row r="20" spans="2:7" ht="37.5" customHeight="1" x14ac:dyDescent="0.35">
      <c r="B20" s="198" t="s">
        <v>169</v>
      </c>
      <c r="C20" s="199"/>
      <c r="D20" s="199"/>
      <c r="E20" s="200"/>
      <c r="F20" s="26"/>
      <c r="G20" s="5" t="str">
        <f>IF(Breaches!H2="Incomplete","Incomplete","Complete")</f>
        <v>Incomplete</v>
      </c>
    </row>
    <row r="21" spans="2:7" ht="37.5" customHeight="1" x14ac:dyDescent="0.35">
      <c r="B21" s="198" t="s">
        <v>170</v>
      </c>
      <c r="C21" s="199"/>
      <c r="D21" s="199"/>
      <c r="E21" s="200"/>
      <c r="F21" s="26"/>
      <c r="G21" s="5" t="str">
        <f>IF(Complaints!F2="Incomplete","Incomplete","Complete")</f>
        <v>Incomplete</v>
      </c>
    </row>
    <row r="22" spans="2:7" ht="37.5" customHeight="1" x14ac:dyDescent="0.35">
      <c r="B22" s="198" t="s">
        <v>171</v>
      </c>
      <c r="C22" s="199"/>
      <c r="D22" s="199"/>
      <c r="E22" s="200"/>
      <c r="F22" s="26"/>
      <c r="G22" s="5" t="str">
        <f>IF(Outsourcing!K2="Incomplete","Incomplete","Complete")</f>
        <v>Incomplete</v>
      </c>
    </row>
    <row r="23" spans="2:7" ht="37.5" customHeight="1" x14ac:dyDescent="0.35">
      <c r="B23" s="198" t="s">
        <v>172</v>
      </c>
      <c r="C23" s="199"/>
      <c r="D23" s="199"/>
      <c r="E23" s="200"/>
      <c r="F23" s="26"/>
      <c r="G23" s="5" t="str">
        <f>IF(PII!H2="Incomplete","Incomplete","Complete")</f>
        <v>Incomplete</v>
      </c>
    </row>
    <row r="24" spans="2:7" ht="37.5" customHeight="1" x14ac:dyDescent="0.35">
      <c r="B24" s="198" t="s">
        <v>174</v>
      </c>
      <c r="C24" s="199"/>
      <c r="D24" s="199"/>
      <c r="E24" s="200"/>
      <c r="F24" s="26"/>
      <c r="G24" s="5" t="str">
        <f>IF('Clients'' Assets'!N2="Incomplete","Incomplete","Complete")</f>
        <v>Incomplete</v>
      </c>
    </row>
    <row r="25" spans="2:7" ht="37.5" customHeight="1" x14ac:dyDescent="0.35">
      <c r="B25" s="198" t="s">
        <v>173</v>
      </c>
      <c r="C25" s="199"/>
      <c r="D25" s="199"/>
      <c r="E25" s="200"/>
      <c r="F25" s="26"/>
      <c r="G25" s="5" t="str">
        <f>IF('Financial Information'!H2="Incomplete","Incomplete","Complete")</f>
        <v>Incomplete</v>
      </c>
    </row>
    <row r="26" spans="2:7" ht="38.75" customHeight="1" x14ac:dyDescent="0.35">
      <c r="B26" s="198" t="s">
        <v>175</v>
      </c>
      <c r="C26" s="199"/>
      <c r="D26" s="199"/>
      <c r="E26" s="200"/>
      <c r="F26" s="40"/>
      <c r="G26" s="5" t="str">
        <f>IF('Client Base'!F4="Incomplete","Incomplete","Complete")</f>
        <v>Incomplete</v>
      </c>
    </row>
    <row r="27" spans="2:7" ht="29.25" customHeight="1" x14ac:dyDescent="0.35">
      <c r="B27" s="42"/>
      <c r="C27" s="42"/>
      <c r="D27" s="42"/>
      <c r="E27" s="42"/>
      <c r="F27" s="40"/>
    </row>
    <row r="28" spans="2:7" ht="37.5" customHeight="1" x14ac:dyDescent="0.35">
      <c r="B28" s="195" t="s">
        <v>70</v>
      </c>
      <c r="C28" s="196"/>
      <c r="D28" s="196"/>
      <c r="E28" s="197"/>
      <c r="F28" s="40"/>
    </row>
    <row r="29" spans="2:7" ht="33" customHeight="1" x14ac:dyDescent="0.35">
      <c r="B29" s="188" t="s">
        <v>69</v>
      </c>
      <c r="C29" s="189"/>
      <c r="D29" s="189"/>
      <c r="E29" s="190"/>
      <c r="F29" s="40"/>
    </row>
    <row r="30" spans="2:7" ht="104.15" customHeight="1" x14ac:dyDescent="0.35">
      <c r="B30" s="192" t="s">
        <v>68</v>
      </c>
      <c r="C30" s="193"/>
      <c r="D30" s="193"/>
      <c r="E30" s="194"/>
      <c r="F30" s="43"/>
    </row>
    <row r="31" spans="2:7" ht="15.75" customHeight="1" x14ac:dyDescent="0.35"/>
    <row r="32" spans="2:7" ht="15.75" hidden="1" customHeight="1" x14ac:dyDescent="0.35"/>
    <row r="33" ht="15.75" hidden="1" customHeight="1" x14ac:dyDescent="0.35"/>
    <row r="34" ht="15.75" hidden="1" customHeight="1" x14ac:dyDescent="0.35"/>
    <row r="35" ht="15.75" hidden="1" customHeight="1" x14ac:dyDescent="0.35"/>
    <row r="36" ht="15.75" hidden="1" customHeight="1" x14ac:dyDescent="0.35"/>
    <row r="37" ht="15.75" hidden="1" customHeight="1" x14ac:dyDescent="0.35"/>
    <row r="38" ht="15.75" hidden="1" customHeight="1" x14ac:dyDescent="0.35"/>
    <row r="39" ht="15.75" hidden="1" customHeight="1" x14ac:dyDescent="0.35"/>
    <row r="40" ht="15.75" hidden="1" customHeight="1" x14ac:dyDescent="0.35"/>
    <row r="41" ht="15.75" hidden="1" customHeight="1" x14ac:dyDescent="0.35"/>
    <row r="42" ht="15.75" hidden="1" customHeight="1" x14ac:dyDescent="0.35"/>
    <row r="43" ht="15.75" hidden="1" customHeight="1" x14ac:dyDescent="0.35"/>
    <row r="44" ht="15.75" hidden="1" customHeight="1" x14ac:dyDescent="0.35"/>
    <row r="45" ht="15.75" hidden="1" customHeight="1" x14ac:dyDescent="0.35"/>
    <row r="46" ht="15.75" hidden="1" customHeight="1" x14ac:dyDescent="0.35"/>
    <row r="47" ht="15.75" hidden="1" customHeight="1" x14ac:dyDescent="0.35"/>
    <row r="48" ht="15.75" hidden="1" customHeight="1" x14ac:dyDescent="0.35"/>
    <row r="49" ht="15.75" hidden="1" customHeight="1" x14ac:dyDescent="0.35"/>
    <row r="50" ht="15.75" hidden="1" customHeight="1" x14ac:dyDescent="0.35"/>
    <row r="51" ht="15.75" hidden="1" customHeight="1" x14ac:dyDescent="0.35"/>
    <row r="52" ht="15.75" hidden="1" customHeight="1" x14ac:dyDescent="0.35"/>
    <row r="53" ht="15.75" hidden="1" customHeight="1" x14ac:dyDescent="0.35"/>
    <row r="54" ht="15.75" hidden="1" customHeight="1" x14ac:dyDescent="0.35"/>
    <row r="55" ht="15.75" hidden="1" customHeight="1" x14ac:dyDescent="0.35"/>
    <row r="56" ht="15.75" hidden="1" customHeight="1" x14ac:dyDescent="0.35"/>
    <row r="57" ht="15.75" hidden="1" customHeight="1" x14ac:dyDescent="0.35"/>
    <row r="58" ht="0" hidden="1" customHeight="1" x14ac:dyDescent="0.35"/>
    <row r="59" ht="0" hidden="1" customHeight="1" x14ac:dyDescent="0.35"/>
    <row r="60" ht="0" hidden="1" customHeight="1" x14ac:dyDescent="0.35"/>
    <row r="61" ht="0" hidden="1" customHeight="1" x14ac:dyDescent="0.35"/>
    <row r="62" ht="0" hidden="1" customHeight="1" x14ac:dyDescent="0.35"/>
    <row r="63" ht="0" hidden="1" customHeight="1" x14ac:dyDescent="0.35"/>
    <row r="64" ht="0" hidden="1" customHeight="1" x14ac:dyDescent="0.35"/>
    <row r="65" ht="0" hidden="1" customHeight="1" x14ac:dyDescent="0.35"/>
    <row r="66" ht="0" hidden="1" customHeight="1" x14ac:dyDescent="0.35"/>
    <row r="67" ht="0" hidden="1" customHeight="1" x14ac:dyDescent="0.35"/>
  </sheetData>
  <sheetProtection algorithmName="SHA-512" hashValue="OSSHxPlqT36S+hO+qFuJMROR9CVIgxuSocNU37GXJS6ODVTV8/XwCgQOBRp/FBqHS7HROlws4PyD6udiL8kFNw==" saltValue="5GSwBajlV+D9C1uAR0cWuw==" spinCount="100000" sheet="1" objects="1" scenarios="1" selectLockedCells="1"/>
  <mergeCells count="17">
    <mergeCell ref="B30:E30"/>
    <mergeCell ref="B28:E28"/>
    <mergeCell ref="B18:E18"/>
    <mergeCell ref="B19:E19"/>
    <mergeCell ref="B20:E20"/>
    <mergeCell ref="B21:E21"/>
    <mergeCell ref="B22:E22"/>
    <mergeCell ref="B23:E23"/>
    <mergeCell ref="B25:E25"/>
    <mergeCell ref="B24:E24"/>
    <mergeCell ref="B26:E26"/>
    <mergeCell ref="B16:E16"/>
    <mergeCell ref="B2:E2"/>
    <mergeCell ref="B3:C3"/>
    <mergeCell ref="B7:E7"/>
    <mergeCell ref="B29:E29"/>
    <mergeCell ref="B15:E15"/>
  </mergeCells>
  <conditionalFormatting sqref="G2:G26">
    <cfRule type="containsText" dxfId="49" priority="16" operator="containsText" text="Incomplete">
      <formula>NOT(ISERROR(SEARCH("Incomplete",G2)))</formula>
    </cfRule>
    <cfRule type="containsText" dxfId="48" priority="17" operator="containsText" text="Complete">
      <formula>NOT(ISERROR(SEARCH("Complete",G2)))</formula>
    </cfRule>
  </conditionalFormatting>
  <conditionalFormatting sqref="B18">
    <cfRule type="containsText" dxfId="47" priority="3" operator="containsText" text="Incomplete">
      <formula>NOT(ISERROR(SEARCH("Incomplete",B18)))</formula>
    </cfRule>
  </conditionalFormatting>
  <conditionalFormatting sqref="B18">
    <cfRule type="containsText" dxfId="46" priority="4" operator="containsText" text="Complete">
      <formula>NOT(ISERROR(SEARCH("Complete",B18)))</formula>
    </cfRule>
  </conditionalFormatting>
  <conditionalFormatting sqref="B15">
    <cfRule type="containsText" dxfId="45" priority="1" operator="containsText" text="Incomplete">
      <formula>NOT(ISERROR(SEARCH("Incomplete",B15)))</formula>
    </cfRule>
  </conditionalFormatting>
  <conditionalFormatting sqref="B15">
    <cfRule type="containsText" dxfId="44" priority="2" operator="containsText" text="Complete">
      <formula>NOT(ISERROR(SEARCH("Complete",B15)))</formula>
    </cfRule>
  </conditionalFormatting>
  <dataValidations count="5">
    <dataValidation type="textLength" errorStyle="warning" showInputMessage="1" showErrorMessage="1" errorTitle="You must complete this field" error="Must complete" promptTitle="You must complete this field" sqref="C10">
      <formula1>1</formula1>
      <formula2>500</formula2>
    </dataValidation>
    <dataValidation type="textLength" errorStyle="warning" showInputMessage="1" showErrorMessage="1" errorTitle="You must complete this field" promptTitle="You must complete this field" sqref="E10:F10 E11:E12">
      <formula1>1</formula1>
      <formula2>500</formula2>
    </dataValidation>
    <dataValidation type="date" operator="greaterThan" allowBlank="1" showInputMessage="1" showErrorMessage="1" sqref="F5 F13:F25">
      <formula1>36526</formula1>
    </dataValidation>
    <dataValidation type="date" operator="greaterThan" allowBlank="1" showInputMessage="1" showErrorMessage="1" errorTitle="Input Error" error="Please enter date in dd/mm/yyyy format." sqref="C5 E5 C13 E13">
      <formula1>36526</formula1>
    </dataValidation>
    <dataValidation errorStyle="warning" allowBlank="1" showInputMessage="1" showErrorMessage="1" errorTitle="You must complete this field" promptTitle="Must complete this field" sqref="C11:C12"/>
  </dataValidations>
  <pageMargins left="0.7" right="0.7" top="0.75" bottom="0.75" header="0.3" footer="0.3"/>
  <pageSetup paperSize="9" scale="4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zoomScale="70" zoomScaleNormal="70" workbookViewId="0">
      <selection activeCell="B4" sqref="B4"/>
    </sheetView>
  </sheetViews>
  <sheetFormatPr defaultColWidth="0" defaultRowHeight="15.5" zeroHeight="1" x14ac:dyDescent="0.35"/>
  <cols>
    <col min="1" max="1" width="5.1640625" style="15" customWidth="1"/>
    <col min="2" max="2" width="93.1640625" customWidth="1"/>
    <col min="3" max="3" width="8.6640625" style="173" customWidth="1"/>
    <col min="4" max="4" width="8.6640625" style="15" customWidth="1"/>
    <col min="5" max="10" width="0" hidden="1" customWidth="1"/>
    <col min="11" max="16384" width="8.6640625" hidden="1"/>
  </cols>
  <sheetData>
    <row r="1" spans="1:9" s="58" customFormat="1" ht="63" customHeight="1" x14ac:dyDescent="0.35">
      <c r="A1" s="146">
        <v>1</v>
      </c>
    </row>
    <row r="2" spans="1:9" s="58" customFormat="1" ht="45" customHeight="1" x14ac:dyDescent="0.35">
      <c r="B2" s="151" t="s">
        <v>143</v>
      </c>
      <c r="C2" s="123"/>
      <c r="D2" s="123"/>
      <c r="E2" s="123"/>
      <c r="F2" s="123"/>
      <c r="G2" s="123"/>
      <c r="H2" s="151"/>
      <c r="I2" s="151"/>
    </row>
    <row r="3" spans="1:9" ht="38.25" customHeight="1" x14ac:dyDescent="0.35">
      <c r="B3" s="4" t="s">
        <v>213</v>
      </c>
    </row>
    <row r="4" spans="1:9" x14ac:dyDescent="0.35">
      <c r="B4" s="172"/>
    </row>
    <row r="5" spans="1:9" x14ac:dyDescent="0.35">
      <c r="B5" s="172"/>
    </row>
    <row r="6" spans="1:9" x14ac:dyDescent="0.35">
      <c r="B6" s="172"/>
    </row>
    <row r="7" spans="1:9" x14ac:dyDescent="0.35">
      <c r="B7" s="172"/>
    </row>
    <row r="8" spans="1:9" x14ac:dyDescent="0.35">
      <c r="B8" s="172"/>
    </row>
    <row r="9" spans="1:9" x14ac:dyDescent="0.35">
      <c r="B9" s="172"/>
    </row>
    <row r="10" spans="1:9" x14ac:dyDescent="0.35">
      <c r="B10" s="172"/>
    </row>
    <row r="11" spans="1:9" x14ac:dyDescent="0.35">
      <c r="B11" s="172"/>
    </row>
    <row r="12" spans="1:9" x14ac:dyDescent="0.35">
      <c r="B12" s="172"/>
    </row>
    <row r="13" spans="1:9" x14ac:dyDescent="0.35">
      <c r="B13" s="172"/>
    </row>
    <row r="14" spans="1:9" x14ac:dyDescent="0.35">
      <c r="B14" s="172"/>
    </row>
    <row r="15" spans="1:9" x14ac:dyDescent="0.35">
      <c r="B15" s="172"/>
    </row>
    <row r="16" spans="1:9" x14ac:dyDescent="0.35">
      <c r="B16" s="172"/>
    </row>
    <row r="17" spans="2:2" x14ac:dyDescent="0.35">
      <c r="B17" s="172"/>
    </row>
    <row r="18" spans="2:2" x14ac:dyDescent="0.35">
      <c r="B18" s="172"/>
    </row>
    <row r="19" spans="2:2" x14ac:dyDescent="0.35">
      <c r="B19" s="172"/>
    </row>
    <row r="20" spans="2:2" x14ac:dyDescent="0.35">
      <c r="B20" s="172"/>
    </row>
    <row r="21" spans="2:2" x14ac:dyDescent="0.35">
      <c r="B21" s="172"/>
    </row>
    <row r="22" spans="2:2" x14ac:dyDescent="0.35">
      <c r="B22" s="172"/>
    </row>
    <row r="23" spans="2:2" x14ac:dyDescent="0.35">
      <c r="B23" s="172"/>
    </row>
    <row r="24" spans="2:2" x14ac:dyDescent="0.35">
      <c r="B24" s="172"/>
    </row>
    <row r="25" spans="2:2" x14ac:dyDescent="0.35">
      <c r="B25" s="172"/>
    </row>
    <row r="26" spans="2:2" x14ac:dyDescent="0.35">
      <c r="B26" s="172"/>
    </row>
    <row r="27" spans="2:2" x14ac:dyDescent="0.35">
      <c r="B27" s="172"/>
    </row>
    <row r="28" spans="2:2" x14ac:dyDescent="0.35">
      <c r="B28" s="172"/>
    </row>
    <row r="29" spans="2:2" x14ac:dyDescent="0.35">
      <c r="B29" s="172"/>
    </row>
    <row r="30" spans="2:2" x14ac:dyDescent="0.35">
      <c r="B30" s="172"/>
    </row>
    <row r="31" spans="2:2" x14ac:dyDescent="0.35">
      <c r="B31" s="172"/>
    </row>
    <row r="32" spans="2:2" x14ac:dyDescent="0.35">
      <c r="B32" s="172"/>
    </row>
    <row r="33" spans="2:3" x14ac:dyDescent="0.35">
      <c r="B33" s="172"/>
    </row>
    <row r="34" spans="2:3" x14ac:dyDescent="0.35">
      <c r="B34" s="172"/>
    </row>
    <row r="35" spans="2:3" x14ac:dyDescent="0.35">
      <c r="B35" s="172"/>
    </row>
    <row r="36" spans="2:3" x14ac:dyDescent="0.35">
      <c r="B36" s="172"/>
    </row>
    <row r="37" spans="2:3" x14ac:dyDescent="0.35">
      <c r="B37" s="172"/>
    </row>
    <row r="38" spans="2:3" x14ac:dyDescent="0.35">
      <c r="B38" s="172"/>
    </row>
    <row r="39" spans="2:3" x14ac:dyDescent="0.35">
      <c r="B39" s="172"/>
    </row>
    <row r="40" spans="2:3" x14ac:dyDescent="0.35">
      <c r="B40" s="15"/>
      <c r="C40" s="15"/>
    </row>
  </sheetData>
  <sheetProtection algorithmName="SHA-512" hashValue="qj+QaziOi9J1u2/wJ++adb0XfLxjXbHuuL/hZlitAzP/XLApgeQY4zL15fgbLAUbqG+UKjqJ3QwUHJe/Na0CUQ==" saltValue="a1F5FpNpFrtVaEJ+zOvbEQ==" spinCount="100000" sheet="1" objects="1" scenarios="1" selectLockedCells="1"/>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text="Incomplete" id="{E04A7347-C001-435D-B883-14208C249E28}">
            <xm:f>NOT(ISERROR(SEARCH("Incomplete",'Corporate and Nominee Companies'!C2)))</xm:f>
            <x14:dxf>
              <font>
                <color rgb="FFFF4367"/>
              </font>
              <fill>
                <patternFill>
                  <bgColor rgb="FFFFC7CE"/>
                </patternFill>
              </fill>
              <border>
                <left style="thin">
                  <color rgb="FFFF97AB"/>
                </left>
                <right style="thin">
                  <color rgb="FFFF97AB"/>
                </right>
                <top style="thin">
                  <color rgb="FFFF97AB"/>
                </top>
                <bottom style="thin">
                  <color rgb="FFFF97AB"/>
                </bottom>
              </border>
            </x14:dxf>
          </x14:cfRule>
          <xm:sqref>B2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2"/>
  <sheetViews>
    <sheetView showGridLines="0" zoomScale="70" zoomScaleNormal="70" workbookViewId="0">
      <selection activeCell="B4" sqref="B4"/>
    </sheetView>
  </sheetViews>
  <sheetFormatPr defaultColWidth="0" defaultRowHeight="15.5" zeroHeight="1" x14ac:dyDescent="0.35"/>
  <cols>
    <col min="1" max="1" width="6.6640625" style="15" customWidth="1"/>
    <col min="2" max="2" width="27.6640625" style="15" customWidth="1"/>
    <col min="3" max="3" width="18.6640625" style="15" customWidth="1"/>
    <col min="4" max="4" width="20.58203125" style="15" customWidth="1"/>
    <col min="5" max="5" width="21.1640625" style="15" customWidth="1"/>
    <col min="6" max="6" width="31.6640625" style="15" customWidth="1"/>
    <col min="7" max="7" width="30.08203125" style="15" customWidth="1"/>
    <col min="8" max="9" width="9" style="15" customWidth="1"/>
    <col min="10" max="10" width="9" style="15" hidden="1" customWidth="1"/>
    <col min="11" max="11" width="0" style="15" hidden="1" customWidth="1"/>
    <col min="12" max="16384" width="9" style="15" hidden="1"/>
  </cols>
  <sheetData>
    <row r="1" spans="1:11" s="58" customFormat="1" ht="59.25" customHeight="1" x14ac:dyDescent="0.35">
      <c r="A1" s="146">
        <v>1</v>
      </c>
    </row>
    <row r="2" spans="1:11" s="58" customFormat="1" ht="45" customHeight="1" x14ac:dyDescent="0.35">
      <c r="B2" s="238" t="s">
        <v>141</v>
      </c>
      <c r="C2" s="238"/>
      <c r="D2" s="238"/>
      <c r="E2" s="238"/>
      <c r="F2" s="238"/>
      <c r="G2" s="123"/>
      <c r="H2" s="123"/>
      <c r="I2" s="123"/>
      <c r="J2" s="151"/>
      <c r="K2" s="151"/>
    </row>
    <row r="3" spans="1:11" ht="31" x14ac:dyDescent="0.35">
      <c r="B3" s="106" t="s">
        <v>85</v>
      </c>
      <c r="C3" s="106" t="s">
        <v>87</v>
      </c>
      <c r="D3" s="106" t="s">
        <v>86</v>
      </c>
      <c r="E3" s="106" t="s">
        <v>88</v>
      </c>
      <c r="F3" s="106" t="s">
        <v>89</v>
      </c>
      <c r="G3" s="170" t="s">
        <v>200</v>
      </c>
    </row>
    <row r="4" spans="1:11" x14ac:dyDescent="0.35">
      <c r="B4" s="172"/>
      <c r="C4" s="172"/>
      <c r="D4" s="172"/>
      <c r="E4" s="172"/>
      <c r="F4" s="172"/>
      <c r="G4" s="172"/>
    </row>
    <row r="5" spans="1:11" x14ac:dyDescent="0.35">
      <c r="B5" s="172"/>
      <c r="C5" s="172"/>
      <c r="D5" s="172"/>
      <c r="E5" s="172"/>
      <c r="F5" s="172"/>
      <c r="G5" s="172"/>
    </row>
    <row r="6" spans="1:11" x14ac:dyDescent="0.35">
      <c r="B6" s="172"/>
      <c r="C6" s="172"/>
      <c r="D6" s="172"/>
      <c r="E6" s="172"/>
      <c r="F6" s="172"/>
      <c r="G6" s="172"/>
    </row>
    <row r="7" spans="1:11" x14ac:dyDescent="0.35">
      <c r="B7" s="172"/>
      <c r="C7" s="172"/>
      <c r="D7" s="172"/>
      <c r="E7" s="172"/>
      <c r="F7" s="172"/>
      <c r="G7" s="172"/>
    </row>
    <row r="8" spans="1:11" x14ac:dyDescent="0.35">
      <c r="B8" s="172"/>
      <c r="C8" s="172"/>
      <c r="D8" s="172"/>
      <c r="E8" s="172"/>
      <c r="F8" s="172"/>
      <c r="G8" s="172"/>
    </row>
    <row r="9" spans="1:11" x14ac:dyDescent="0.35">
      <c r="B9" s="172"/>
      <c r="C9" s="172"/>
      <c r="D9" s="172"/>
      <c r="E9" s="172"/>
      <c r="F9" s="172"/>
      <c r="G9" s="172"/>
    </row>
    <row r="10" spans="1:11" x14ac:dyDescent="0.35">
      <c r="B10" s="172"/>
      <c r="C10" s="172"/>
      <c r="D10" s="172"/>
      <c r="E10" s="172"/>
      <c r="F10" s="172"/>
      <c r="G10" s="172"/>
    </row>
    <row r="11" spans="1:11" x14ac:dyDescent="0.35">
      <c r="B11" s="172"/>
      <c r="C11" s="172"/>
      <c r="D11" s="172"/>
      <c r="E11" s="172"/>
      <c r="F11" s="172"/>
      <c r="G11" s="172"/>
    </row>
    <row r="12" spans="1:11" x14ac:dyDescent="0.35">
      <c r="B12" s="172"/>
      <c r="C12" s="172"/>
      <c r="D12" s="172"/>
      <c r="E12" s="172"/>
      <c r="F12" s="172"/>
      <c r="G12" s="172"/>
    </row>
    <row r="13" spans="1:11" x14ac:dyDescent="0.35">
      <c r="B13" s="172"/>
      <c r="C13" s="172"/>
      <c r="D13" s="172"/>
      <c r="E13" s="172"/>
      <c r="F13" s="172"/>
      <c r="G13" s="172"/>
    </row>
    <row r="14" spans="1:11" x14ac:dyDescent="0.35">
      <c r="B14" s="172"/>
      <c r="C14" s="172"/>
      <c r="D14" s="172"/>
      <c r="E14" s="172"/>
      <c r="F14" s="172"/>
      <c r="G14" s="172"/>
    </row>
    <row r="15" spans="1:11" x14ac:dyDescent="0.35">
      <c r="B15" s="172"/>
      <c r="C15" s="172"/>
      <c r="D15" s="172"/>
      <c r="E15" s="172"/>
      <c r="F15" s="172"/>
      <c r="G15" s="172"/>
    </row>
    <row r="16" spans="1:11" x14ac:dyDescent="0.35">
      <c r="B16" s="172"/>
      <c r="C16" s="172"/>
      <c r="D16" s="172"/>
      <c r="E16" s="172"/>
      <c r="F16" s="172"/>
      <c r="G16" s="172"/>
    </row>
    <row r="17" spans="2:7" x14ac:dyDescent="0.35">
      <c r="B17" s="172"/>
      <c r="C17" s="172"/>
      <c r="D17" s="172"/>
      <c r="E17" s="172"/>
      <c r="F17" s="172"/>
      <c r="G17" s="172"/>
    </row>
    <row r="18" spans="2:7" x14ac:dyDescent="0.35">
      <c r="B18" s="172"/>
      <c r="C18" s="172"/>
      <c r="D18" s="172"/>
      <c r="E18" s="172"/>
      <c r="F18" s="172"/>
      <c r="G18" s="172"/>
    </row>
    <row r="19" spans="2:7" x14ac:dyDescent="0.35">
      <c r="B19" s="172"/>
      <c r="C19" s="172"/>
      <c r="D19" s="172"/>
      <c r="E19" s="172"/>
      <c r="F19" s="172"/>
      <c r="G19" s="172"/>
    </row>
    <row r="20" spans="2:7" x14ac:dyDescent="0.35">
      <c r="B20" s="172"/>
      <c r="C20" s="172"/>
      <c r="D20" s="172"/>
      <c r="E20" s="172"/>
      <c r="F20" s="172"/>
      <c r="G20" s="172"/>
    </row>
    <row r="21" spans="2:7" x14ac:dyDescent="0.35">
      <c r="B21" s="172"/>
      <c r="C21" s="172"/>
      <c r="D21" s="172"/>
      <c r="E21" s="172"/>
      <c r="F21" s="172"/>
      <c r="G21" s="172"/>
    </row>
    <row r="22" spans="2:7" x14ac:dyDescent="0.35">
      <c r="B22" s="172"/>
      <c r="C22" s="172"/>
      <c r="D22" s="172"/>
      <c r="E22" s="172"/>
      <c r="F22" s="172"/>
      <c r="G22" s="172"/>
    </row>
    <row r="23" spans="2:7" x14ac:dyDescent="0.35">
      <c r="B23" s="172"/>
      <c r="C23" s="172"/>
      <c r="D23" s="172"/>
      <c r="E23" s="172"/>
      <c r="F23" s="172"/>
      <c r="G23" s="172"/>
    </row>
    <row r="24" spans="2:7" x14ac:dyDescent="0.35">
      <c r="B24" s="172"/>
      <c r="C24" s="172"/>
      <c r="D24" s="172"/>
      <c r="E24" s="172"/>
      <c r="F24" s="172"/>
      <c r="G24" s="172"/>
    </row>
    <row r="25" spans="2:7" x14ac:dyDescent="0.35">
      <c r="B25" s="172"/>
      <c r="C25" s="172"/>
      <c r="D25" s="172"/>
      <c r="E25" s="172"/>
      <c r="F25" s="172"/>
      <c r="G25" s="172"/>
    </row>
    <row r="26" spans="2:7" x14ac:dyDescent="0.35">
      <c r="B26" s="172"/>
      <c r="C26" s="172"/>
      <c r="D26" s="172"/>
      <c r="E26" s="172"/>
      <c r="F26" s="172"/>
      <c r="G26" s="172"/>
    </row>
    <row r="27" spans="2:7" x14ac:dyDescent="0.35">
      <c r="B27" s="172"/>
      <c r="C27" s="172"/>
      <c r="D27" s="172"/>
      <c r="E27" s="172"/>
      <c r="F27" s="172"/>
      <c r="G27" s="172"/>
    </row>
    <row r="28" spans="2:7" x14ac:dyDescent="0.35">
      <c r="B28" s="172"/>
      <c r="C28" s="172"/>
      <c r="D28" s="172"/>
      <c r="E28" s="172"/>
      <c r="F28" s="172"/>
      <c r="G28" s="172"/>
    </row>
    <row r="29" spans="2:7" x14ac:dyDescent="0.35">
      <c r="B29" s="172"/>
      <c r="C29" s="172"/>
      <c r="D29" s="172"/>
      <c r="E29" s="172"/>
      <c r="F29" s="172"/>
      <c r="G29" s="172"/>
    </row>
    <row r="30" spans="2:7" x14ac:dyDescent="0.35">
      <c r="B30" s="172"/>
      <c r="C30" s="172"/>
      <c r="D30" s="172"/>
      <c r="E30" s="172"/>
      <c r="F30" s="172"/>
      <c r="G30" s="172"/>
    </row>
    <row r="31" spans="2:7" x14ac:dyDescent="0.35">
      <c r="B31" s="172"/>
      <c r="C31" s="172"/>
      <c r="D31" s="172"/>
      <c r="E31" s="172"/>
      <c r="F31" s="172"/>
      <c r="G31" s="172"/>
    </row>
    <row r="32" spans="2:7" x14ac:dyDescent="0.35">
      <c r="B32" s="172"/>
      <c r="C32" s="172"/>
      <c r="D32" s="172"/>
      <c r="E32" s="172"/>
      <c r="F32" s="172"/>
      <c r="G32" s="172"/>
    </row>
    <row r="33" spans="2:7" x14ac:dyDescent="0.35">
      <c r="B33" s="172"/>
      <c r="C33" s="172"/>
      <c r="D33" s="172"/>
      <c r="E33" s="172"/>
      <c r="F33" s="172"/>
      <c r="G33" s="172"/>
    </row>
    <row r="34" spans="2:7" x14ac:dyDescent="0.35">
      <c r="B34" s="172"/>
      <c r="C34" s="172"/>
      <c r="D34" s="172"/>
      <c r="E34" s="172"/>
      <c r="F34" s="172"/>
      <c r="G34" s="172"/>
    </row>
    <row r="35" spans="2:7" x14ac:dyDescent="0.35">
      <c r="B35" s="172"/>
      <c r="C35" s="172"/>
      <c r="D35" s="172"/>
      <c r="E35" s="172"/>
      <c r="F35" s="172"/>
      <c r="G35" s="172"/>
    </row>
    <row r="36" spans="2:7" x14ac:dyDescent="0.35">
      <c r="B36" s="172"/>
      <c r="C36" s="172"/>
      <c r="D36" s="172"/>
      <c r="E36" s="172"/>
      <c r="F36" s="172"/>
      <c r="G36" s="172"/>
    </row>
    <row r="37" spans="2:7" x14ac:dyDescent="0.35">
      <c r="B37" s="172"/>
      <c r="C37" s="172"/>
      <c r="D37" s="172"/>
      <c r="E37" s="172"/>
      <c r="F37" s="172"/>
      <c r="G37" s="172"/>
    </row>
    <row r="38" spans="2:7" x14ac:dyDescent="0.35">
      <c r="B38" s="172"/>
      <c r="C38" s="172"/>
      <c r="D38" s="172"/>
      <c r="E38" s="172"/>
      <c r="F38" s="172"/>
      <c r="G38" s="172"/>
    </row>
    <row r="39" spans="2:7" x14ac:dyDescent="0.35">
      <c r="B39" s="172"/>
      <c r="C39" s="172"/>
      <c r="D39" s="172"/>
      <c r="E39" s="172"/>
      <c r="F39" s="172"/>
      <c r="G39" s="172"/>
    </row>
    <row r="40" spans="2:7" x14ac:dyDescent="0.35">
      <c r="B40" s="172"/>
      <c r="C40" s="172"/>
      <c r="D40" s="172"/>
      <c r="E40" s="172"/>
      <c r="F40" s="172"/>
      <c r="G40" s="172"/>
    </row>
    <row r="41" spans="2:7" x14ac:dyDescent="0.35">
      <c r="B41" s="172"/>
      <c r="C41" s="172"/>
      <c r="D41" s="172"/>
      <c r="E41" s="172"/>
      <c r="F41" s="172"/>
      <c r="G41" s="172"/>
    </row>
    <row r="42" spans="2:7" x14ac:dyDescent="0.35">
      <c r="B42" s="172"/>
      <c r="C42" s="172"/>
      <c r="D42" s="172"/>
      <c r="E42" s="172"/>
      <c r="F42" s="172"/>
      <c r="G42" s="172"/>
    </row>
    <row r="43" spans="2:7" x14ac:dyDescent="0.35">
      <c r="B43" s="172"/>
      <c r="C43" s="172"/>
      <c r="D43" s="172"/>
      <c r="E43" s="172"/>
      <c r="F43" s="172"/>
      <c r="G43" s="172"/>
    </row>
    <row r="44" spans="2:7" x14ac:dyDescent="0.35">
      <c r="B44" s="172"/>
      <c r="C44" s="172"/>
      <c r="D44" s="172"/>
      <c r="E44" s="172"/>
      <c r="F44" s="172"/>
      <c r="G44" s="172"/>
    </row>
    <row r="45" spans="2:7" x14ac:dyDescent="0.35">
      <c r="B45" s="172"/>
      <c r="C45" s="172"/>
      <c r="D45" s="172"/>
      <c r="E45" s="172"/>
      <c r="F45" s="172"/>
      <c r="G45" s="172"/>
    </row>
    <row r="46" spans="2:7" x14ac:dyDescent="0.35">
      <c r="B46" s="172"/>
      <c r="C46" s="172"/>
      <c r="D46" s="172"/>
      <c r="E46" s="172"/>
      <c r="F46" s="172"/>
      <c r="G46" s="172"/>
    </row>
    <row r="47" spans="2:7" x14ac:dyDescent="0.35">
      <c r="B47" s="172"/>
      <c r="C47" s="172"/>
      <c r="D47" s="172"/>
      <c r="E47" s="172"/>
      <c r="F47" s="172"/>
      <c r="G47" s="172"/>
    </row>
    <row r="48" spans="2:7" x14ac:dyDescent="0.35">
      <c r="B48" s="172"/>
      <c r="C48" s="172"/>
      <c r="D48" s="172"/>
      <c r="E48" s="172"/>
      <c r="F48" s="172"/>
      <c r="G48" s="172"/>
    </row>
    <row r="49" spans="2:7" x14ac:dyDescent="0.35">
      <c r="B49" s="172"/>
      <c r="C49" s="172"/>
      <c r="D49" s="172"/>
      <c r="E49" s="172"/>
      <c r="F49" s="172"/>
      <c r="G49" s="172"/>
    </row>
    <row r="50" spans="2:7" x14ac:dyDescent="0.35">
      <c r="B50" s="172"/>
      <c r="C50" s="172"/>
      <c r="D50" s="172"/>
      <c r="E50" s="172"/>
      <c r="F50" s="172"/>
      <c r="G50" s="172"/>
    </row>
    <row r="51" spans="2:7" x14ac:dyDescent="0.35">
      <c r="B51" s="172"/>
      <c r="C51" s="172"/>
      <c r="D51" s="172"/>
      <c r="E51" s="172"/>
      <c r="F51" s="172"/>
      <c r="G51" s="172"/>
    </row>
    <row r="52" spans="2:7" x14ac:dyDescent="0.35">
      <c r="B52" s="172"/>
      <c r="C52" s="172"/>
      <c r="D52" s="172"/>
      <c r="E52" s="172"/>
      <c r="F52" s="172"/>
      <c r="G52" s="172"/>
    </row>
    <row r="53" spans="2:7" x14ac:dyDescent="0.35">
      <c r="B53" s="172"/>
      <c r="C53" s="172"/>
      <c r="D53" s="172"/>
      <c r="E53" s="172"/>
      <c r="F53" s="172"/>
      <c r="G53" s="172"/>
    </row>
    <row r="54" spans="2:7" x14ac:dyDescent="0.35">
      <c r="B54" s="172"/>
      <c r="C54" s="172"/>
      <c r="D54" s="172"/>
      <c r="E54" s="172"/>
      <c r="F54" s="172"/>
      <c r="G54" s="172"/>
    </row>
    <row r="55" spans="2:7" x14ac:dyDescent="0.35">
      <c r="B55" s="172"/>
      <c r="C55" s="172"/>
      <c r="D55" s="172"/>
      <c r="E55" s="172"/>
      <c r="F55" s="172"/>
      <c r="G55" s="172"/>
    </row>
    <row r="56" spans="2:7" x14ac:dyDescent="0.35">
      <c r="B56" s="172"/>
      <c r="C56" s="172"/>
      <c r="D56" s="172"/>
      <c r="E56" s="172"/>
      <c r="F56" s="172"/>
      <c r="G56" s="172"/>
    </row>
    <row r="57" spans="2:7" x14ac:dyDescent="0.35">
      <c r="B57" s="172"/>
      <c r="C57" s="172"/>
      <c r="D57" s="172"/>
      <c r="E57" s="172"/>
      <c r="F57" s="172"/>
      <c r="G57" s="172"/>
    </row>
    <row r="58" spans="2:7" x14ac:dyDescent="0.35">
      <c r="B58" s="172"/>
      <c r="C58" s="172"/>
      <c r="D58" s="172"/>
      <c r="E58" s="172"/>
      <c r="F58" s="172"/>
      <c r="G58" s="172"/>
    </row>
    <row r="59" spans="2:7" x14ac:dyDescent="0.35">
      <c r="B59" s="172"/>
      <c r="C59" s="172"/>
      <c r="D59" s="172"/>
      <c r="E59" s="172"/>
      <c r="F59" s="172"/>
      <c r="G59" s="172"/>
    </row>
    <row r="60" spans="2:7" x14ac:dyDescent="0.35">
      <c r="B60" s="172"/>
      <c r="C60" s="172"/>
      <c r="D60" s="172"/>
      <c r="E60" s="172"/>
      <c r="F60" s="172"/>
      <c r="G60" s="172"/>
    </row>
    <row r="61" spans="2:7" x14ac:dyDescent="0.35">
      <c r="B61" s="172"/>
      <c r="C61" s="172"/>
      <c r="D61" s="172"/>
      <c r="E61" s="172"/>
      <c r="F61" s="172"/>
      <c r="G61" s="172"/>
    </row>
    <row r="62" spans="2:7" x14ac:dyDescent="0.35">
      <c r="B62" s="172"/>
      <c r="C62" s="172"/>
      <c r="D62" s="172"/>
      <c r="E62" s="172"/>
      <c r="F62" s="172"/>
      <c r="G62" s="172"/>
    </row>
    <row r="63" spans="2:7" x14ac:dyDescent="0.35">
      <c r="B63" s="172"/>
      <c r="C63" s="172"/>
      <c r="D63" s="172"/>
      <c r="E63" s="172"/>
      <c r="F63" s="172"/>
      <c r="G63" s="172"/>
    </row>
    <row r="64" spans="2:7" x14ac:dyDescent="0.35">
      <c r="B64" s="172"/>
      <c r="C64" s="172"/>
      <c r="D64" s="172"/>
      <c r="E64" s="172"/>
      <c r="F64" s="172"/>
      <c r="G64" s="172"/>
    </row>
    <row r="65" spans="2:7" x14ac:dyDescent="0.35">
      <c r="B65" s="172"/>
      <c r="C65" s="172"/>
      <c r="D65" s="172"/>
      <c r="E65" s="172"/>
      <c r="F65" s="172"/>
      <c r="G65" s="172"/>
    </row>
    <row r="66" spans="2:7" x14ac:dyDescent="0.35">
      <c r="B66" s="172"/>
      <c r="C66" s="172"/>
      <c r="D66" s="172"/>
      <c r="E66" s="172"/>
      <c r="F66" s="172"/>
      <c r="G66" s="172"/>
    </row>
    <row r="67" spans="2:7" x14ac:dyDescent="0.35">
      <c r="B67" s="172"/>
      <c r="C67" s="172"/>
      <c r="D67" s="172"/>
      <c r="E67" s="172"/>
      <c r="F67" s="172"/>
      <c r="G67" s="172"/>
    </row>
    <row r="68" spans="2:7" x14ac:dyDescent="0.35">
      <c r="B68" s="172"/>
      <c r="C68" s="172"/>
      <c r="D68" s="172"/>
      <c r="E68" s="172"/>
      <c r="F68" s="172"/>
      <c r="G68" s="172"/>
    </row>
    <row r="69" spans="2:7" x14ac:dyDescent="0.35">
      <c r="B69" s="172"/>
      <c r="C69" s="172"/>
      <c r="D69" s="172"/>
      <c r="E69" s="172"/>
      <c r="F69" s="172"/>
      <c r="G69" s="172"/>
    </row>
    <row r="70" spans="2:7" x14ac:dyDescent="0.35">
      <c r="B70" s="172"/>
      <c r="C70" s="172"/>
      <c r="D70" s="172"/>
      <c r="E70" s="172"/>
      <c r="F70" s="172"/>
      <c r="G70" s="172"/>
    </row>
    <row r="71" spans="2:7" x14ac:dyDescent="0.35">
      <c r="B71" s="172"/>
      <c r="C71" s="172"/>
      <c r="D71" s="172"/>
      <c r="E71" s="172"/>
      <c r="F71" s="172"/>
      <c r="G71" s="172"/>
    </row>
    <row r="72" spans="2:7" x14ac:dyDescent="0.35">
      <c r="B72" s="172"/>
      <c r="C72" s="172"/>
      <c r="D72" s="172"/>
      <c r="E72" s="172"/>
      <c r="F72" s="172"/>
      <c r="G72" s="172"/>
    </row>
    <row r="73" spans="2:7" x14ac:dyDescent="0.35">
      <c r="B73" s="172"/>
      <c r="C73" s="172"/>
      <c r="D73" s="172"/>
      <c r="E73" s="172"/>
      <c r="F73" s="172"/>
      <c r="G73" s="172"/>
    </row>
    <row r="74" spans="2:7" x14ac:dyDescent="0.35">
      <c r="B74" s="172"/>
      <c r="C74" s="172"/>
      <c r="D74" s="172"/>
      <c r="E74" s="172"/>
      <c r="F74" s="172"/>
      <c r="G74" s="172"/>
    </row>
    <row r="75" spans="2:7" x14ac:dyDescent="0.35">
      <c r="B75" s="172"/>
      <c r="C75" s="172"/>
      <c r="D75" s="172"/>
      <c r="E75" s="172"/>
      <c r="F75" s="172"/>
      <c r="G75" s="172"/>
    </row>
    <row r="76" spans="2:7" x14ac:dyDescent="0.35">
      <c r="B76" s="172"/>
      <c r="C76" s="172"/>
      <c r="D76" s="172"/>
      <c r="E76" s="172"/>
      <c r="F76" s="172"/>
      <c r="G76" s="172"/>
    </row>
    <row r="77" spans="2:7" x14ac:dyDescent="0.35">
      <c r="B77" s="172"/>
      <c r="C77" s="172"/>
      <c r="D77" s="172"/>
      <c r="E77" s="172"/>
      <c r="F77" s="172"/>
      <c r="G77" s="172"/>
    </row>
    <row r="78" spans="2:7" x14ac:dyDescent="0.35">
      <c r="B78" s="172"/>
      <c r="C78" s="172"/>
      <c r="D78" s="172"/>
      <c r="E78" s="172"/>
      <c r="F78" s="172"/>
      <c r="G78" s="172"/>
    </row>
    <row r="79" spans="2:7" x14ac:dyDescent="0.35">
      <c r="B79" s="172"/>
      <c r="C79" s="172"/>
      <c r="D79" s="172"/>
      <c r="E79" s="172"/>
      <c r="F79" s="172"/>
      <c r="G79" s="172"/>
    </row>
    <row r="80" spans="2:7" x14ac:dyDescent="0.35">
      <c r="B80" s="172"/>
      <c r="C80" s="172"/>
      <c r="D80" s="172"/>
      <c r="E80" s="172"/>
      <c r="F80" s="172"/>
      <c r="G80" s="172"/>
    </row>
    <row r="81" spans="2:7" x14ac:dyDescent="0.35">
      <c r="B81" s="172"/>
      <c r="C81" s="172"/>
      <c r="D81" s="172"/>
      <c r="E81" s="172"/>
      <c r="F81" s="172"/>
      <c r="G81" s="172"/>
    </row>
    <row r="82" spans="2:7" x14ac:dyDescent="0.35">
      <c r="B82" s="172"/>
      <c r="C82" s="172"/>
      <c r="D82" s="172"/>
      <c r="E82" s="172"/>
      <c r="F82" s="172"/>
      <c r="G82" s="172"/>
    </row>
    <row r="83" spans="2:7" x14ac:dyDescent="0.35">
      <c r="B83" s="172"/>
      <c r="C83" s="172"/>
      <c r="D83" s="172"/>
      <c r="E83" s="172"/>
      <c r="F83" s="172"/>
      <c r="G83" s="172"/>
    </row>
    <row r="84" spans="2:7" x14ac:dyDescent="0.35">
      <c r="B84" s="172"/>
      <c r="C84" s="172"/>
      <c r="D84" s="172"/>
      <c r="E84" s="172"/>
      <c r="F84" s="172"/>
      <c r="G84" s="172"/>
    </row>
    <row r="85" spans="2:7" x14ac:dyDescent="0.35">
      <c r="B85" s="172"/>
      <c r="C85" s="172"/>
      <c r="D85" s="172"/>
      <c r="E85" s="172"/>
      <c r="F85" s="172"/>
      <c r="G85" s="172"/>
    </row>
    <row r="86" spans="2:7" x14ac:dyDescent="0.35">
      <c r="B86" s="172"/>
      <c r="C86" s="172"/>
      <c r="D86" s="172"/>
      <c r="E86" s="172"/>
      <c r="F86" s="172"/>
      <c r="G86" s="172"/>
    </row>
    <row r="87" spans="2:7" x14ac:dyDescent="0.35">
      <c r="B87" s="172"/>
      <c r="C87" s="172"/>
      <c r="D87" s="172"/>
      <c r="E87" s="172"/>
      <c r="F87" s="172"/>
      <c r="G87" s="172"/>
    </row>
    <row r="88" spans="2:7" x14ac:dyDescent="0.35">
      <c r="B88" s="172"/>
      <c r="C88" s="172"/>
      <c r="D88" s="172"/>
      <c r="E88" s="172"/>
      <c r="F88" s="172"/>
      <c r="G88" s="172"/>
    </row>
    <row r="89" spans="2:7" x14ac:dyDescent="0.35">
      <c r="B89" s="172"/>
      <c r="C89" s="172"/>
      <c r="D89" s="172"/>
      <c r="E89" s="172"/>
      <c r="F89" s="172"/>
      <c r="G89" s="172"/>
    </row>
    <row r="90" spans="2:7" x14ac:dyDescent="0.35">
      <c r="B90" s="172"/>
      <c r="C90" s="172"/>
      <c r="D90" s="172"/>
      <c r="E90" s="172"/>
      <c r="F90" s="172"/>
      <c r="G90" s="172"/>
    </row>
    <row r="91" spans="2:7" x14ac:dyDescent="0.35">
      <c r="B91" s="172"/>
      <c r="C91" s="172"/>
      <c r="D91" s="172"/>
      <c r="E91" s="172"/>
      <c r="F91" s="172"/>
      <c r="G91" s="172"/>
    </row>
    <row r="92" spans="2:7" x14ac:dyDescent="0.35">
      <c r="B92" s="172"/>
      <c r="C92" s="172"/>
      <c r="D92" s="172"/>
      <c r="E92" s="172"/>
      <c r="F92" s="172"/>
      <c r="G92" s="172"/>
    </row>
    <row r="93" spans="2:7" x14ac:dyDescent="0.35">
      <c r="B93" s="172"/>
      <c r="C93" s="172"/>
      <c r="D93" s="172"/>
      <c r="E93" s="172"/>
      <c r="F93" s="172"/>
      <c r="G93" s="172"/>
    </row>
    <row r="94" spans="2:7" x14ac:dyDescent="0.35">
      <c r="B94" s="172"/>
      <c r="C94" s="172"/>
      <c r="D94" s="172"/>
      <c r="E94" s="172"/>
      <c r="F94" s="172"/>
      <c r="G94" s="172"/>
    </row>
    <row r="95" spans="2:7" x14ac:dyDescent="0.35">
      <c r="B95" s="172"/>
      <c r="C95" s="172"/>
      <c r="D95" s="172"/>
      <c r="E95" s="172"/>
      <c r="F95" s="172"/>
      <c r="G95" s="172"/>
    </row>
    <row r="96" spans="2:7" x14ac:dyDescent="0.35">
      <c r="B96" s="172"/>
      <c r="C96" s="172"/>
      <c r="D96" s="172"/>
      <c r="E96" s="172"/>
      <c r="F96" s="172"/>
      <c r="G96" s="172"/>
    </row>
    <row r="97" spans="2:7" x14ac:dyDescent="0.35">
      <c r="B97" s="172"/>
      <c r="C97" s="172"/>
      <c r="D97" s="172"/>
      <c r="E97" s="172"/>
      <c r="F97" s="172"/>
      <c r="G97" s="172"/>
    </row>
    <row r="98" spans="2:7" x14ac:dyDescent="0.35">
      <c r="B98" s="172"/>
      <c r="C98" s="172"/>
      <c r="D98" s="172"/>
      <c r="E98" s="172"/>
      <c r="F98" s="172"/>
      <c r="G98" s="172"/>
    </row>
    <row r="99" spans="2:7" x14ac:dyDescent="0.35">
      <c r="B99" s="172"/>
      <c r="C99" s="172"/>
      <c r="D99" s="172"/>
      <c r="E99" s="172"/>
      <c r="F99" s="172"/>
      <c r="G99" s="172"/>
    </row>
    <row r="100" spans="2:7" x14ac:dyDescent="0.35">
      <c r="B100" s="172"/>
      <c r="C100" s="172"/>
      <c r="D100" s="172"/>
      <c r="E100" s="172"/>
      <c r="F100" s="172"/>
      <c r="G100" s="172"/>
    </row>
    <row r="101" spans="2:7" x14ac:dyDescent="0.35">
      <c r="B101" s="172"/>
      <c r="C101" s="172"/>
      <c r="D101" s="172"/>
      <c r="E101" s="172"/>
      <c r="F101" s="172"/>
      <c r="G101" s="172"/>
    </row>
    <row r="102" spans="2:7" x14ac:dyDescent="0.35">
      <c r="B102" s="172"/>
      <c r="C102" s="172"/>
      <c r="D102" s="172"/>
      <c r="E102" s="172"/>
      <c r="F102" s="172"/>
      <c r="G102" s="172"/>
    </row>
    <row r="103" spans="2:7" x14ac:dyDescent="0.35">
      <c r="B103" s="172"/>
      <c r="C103" s="172"/>
      <c r="D103" s="172"/>
      <c r="E103" s="172"/>
      <c r="F103" s="172"/>
      <c r="G103" s="172"/>
    </row>
    <row r="104" spans="2:7" x14ac:dyDescent="0.35">
      <c r="B104" s="172"/>
      <c r="C104" s="172"/>
      <c r="D104" s="172"/>
      <c r="E104" s="172"/>
      <c r="F104" s="172"/>
      <c r="G104" s="172"/>
    </row>
    <row r="105" spans="2:7" x14ac:dyDescent="0.35">
      <c r="B105" s="172"/>
      <c r="C105" s="172"/>
      <c r="D105" s="172"/>
      <c r="E105" s="172"/>
      <c r="F105" s="172"/>
      <c r="G105" s="172"/>
    </row>
    <row r="106" spans="2:7" x14ac:dyDescent="0.35">
      <c r="B106" s="172"/>
      <c r="C106" s="172"/>
      <c r="D106" s="172"/>
      <c r="E106" s="172"/>
      <c r="F106" s="172"/>
      <c r="G106" s="172"/>
    </row>
    <row r="107" spans="2:7" x14ac:dyDescent="0.35">
      <c r="B107" s="172"/>
      <c r="C107" s="172"/>
      <c r="D107" s="172"/>
      <c r="E107" s="172"/>
      <c r="F107" s="172"/>
      <c r="G107" s="172"/>
    </row>
    <row r="108" spans="2:7" x14ac:dyDescent="0.35">
      <c r="B108" s="172"/>
      <c r="C108" s="172"/>
      <c r="D108" s="172"/>
      <c r="E108" s="172"/>
      <c r="F108" s="172"/>
      <c r="G108" s="172"/>
    </row>
    <row r="109" spans="2:7" x14ac:dyDescent="0.35">
      <c r="B109" s="172"/>
      <c r="C109" s="172"/>
      <c r="D109" s="172"/>
      <c r="E109" s="172"/>
      <c r="F109" s="172"/>
      <c r="G109" s="172"/>
    </row>
    <row r="110" spans="2:7" x14ac:dyDescent="0.35">
      <c r="B110" s="172"/>
      <c r="C110" s="172"/>
      <c r="D110" s="172"/>
      <c r="E110" s="172"/>
      <c r="F110" s="172"/>
      <c r="G110" s="172"/>
    </row>
    <row r="111" spans="2:7" x14ac:dyDescent="0.35">
      <c r="B111" s="172"/>
      <c r="C111" s="172"/>
      <c r="D111" s="172"/>
      <c r="E111" s="172"/>
      <c r="F111" s="172"/>
      <c r="G111" s="172"/>
    </row>
    <row r="112" spans="2:7" x14ac:dyDescent="0.35">
      <c r="B112" s="172"/>
      <c r="C112" s="172"/>
      <c r="D112" s="172"/>
      <c r="E112" s="172"/>
      <c r="F112" s="172"/>
      <c r="G112" s="172"/>
    </row>
    <row r="113" spans="2:7" x14ac:dyDescent="0.35">
      <c r="B113" s="172"/>
      <c r="C113" s="172"/>
      <c r="D113" s="172"/>
      <c r="E113" s="172"/>
      <c r="F113" s="172"/>
      <c r="G113" s="172"/>
    </row>
    <row r="114" spans="2:7" x14ac:dyDescent="0.35">
      <c r="B114" s="172"/>
      <c r="C114" s="172"/>
      <c r="D114" s="172"/>
      <c r="E114" s="172"/>
      <c r="F114" s="172"/>
      <c r="G114" s="172"/>
    </row>
    <row r="115" spans="2:7" x14ac:dyDescent="0.35">
      <c r="B115" s="172"/>
      <c r="C115" s="172"/>
      <c r="D115" s="172"/>
      <c r="E115" s="172"/>
      <c r="F115" s="172"/>
      <c r="G115" s="172"/>
    </row>
    <row r="116" spans="2:7" x14ac:dyDescent="0.35">
      <c r="B116" s="172"/>
      <c r="C116" s="172"/>
      <c r="D116" s="172"/>
      <c r="E116" s="172"/>
      <c r="F116" s="172"/>
      <c r="G116" s="172"/>
    </row>
    <row r="117" spans="2:7" x14ac:dyDescent="0.35">
      <c r="B117" s="172"/>
      <c r="C117" s="172"/>
      <c r="D117" s="172"/>
      <c r="E117" s="172"/>
      <c r="F117" s="172"/>
      <c r="G117" s="172"/>
    </row>
    <row r="118" spans="2:7" x14ac:dyDescent="0.35">
      <c r="B118" s="172"/>
      <c r="C118" s="172"/>
      <c r="D118" s="172"/>
      <c r="E118" s="172"/>
      <c r="F118" s="172"/>
      <c r="G118" s="172"/>
    </row>
    <row r="119" spans="2:7" x14ac:dyDescent="0.35">
      <c r="B119" s="172"/>
      <c r="C119" s="172"/>
      <c r="D119" s="172"/>
      <c r="E119" s="172"/>
      <c r="F119" s="172"/>
      <c r="G119" s="172"/>
    </row>
    <row r="120" spans="2:7" x14ac:dyDescent="0.35">
      <c r="B120" s="172"/>
      <c r="C120" s="172"/>
      <c r="D120" s="172"/>
      <c r="E120" s="172"/>
      <c r="F120" s="172"/>
      <c r="G120" s="172"/>
    </row>
    <row r="121" spans="2:7" x14ac:dyDescent="0.35">
      <c r="B121" s="172"/>
      <c r="C121" s="172"/>
      <c r="D121" s="172"/>
      <c r="E121" s="172"/>
      <c r="F121" s="172"/>
      <c r="G121" s="172"/>
    </row>
    <row r="122" spans="2:7" x14ac:dyDescent="0.35">
      <c r="B122" s="172"/>
      <c r="C122" s="172"/>
      <c r="D122" s="172"/>
      <c r="E122" s="172"/>
      <c r="F122" s="172"/>
      <c r="G122" s="172"/>
    </row>
    <row r="123" spans="2:7" x14ac:dyDescent="0.35">
      <c r="B123" s="172"/>
      <c r="C123" s="172"/>
      <c r="D123" s="172"/>
      <c r="E123" s="172"/>
      <c r="F123" s="172"/>
      <c r="G123" s="172"/>
    </row>
    <row r="124" spans="2:7" x14ac:dyDescent="0.35">
      <c r="B124" s="172"/>
      <c r="C124" s="172"/>
      <c r="D124" s="172"/>
      <c r="E124" s="172"/>
      <c r="F124" s="172"/>
      <c r="G124" s="172"/>
    </row>
    <row r="125" spans="2:7" x14ac:dyDescent="0.35">
      <c r="B125" s="172"/>
      <c r="C125" s="172"/>
      <c r="D125" s="172"/>
      <c r="E125" s="172"/>
      <c r="F125" s="172"/>
      <c r="G125" s="172"/>
    </row>
    <row r="126" spans="2:7" x14ac:dyDescent="0.35">
      <c r="B126" s="172"/>
      <c r="C126" s="172"/>
      <c r="D126" s="172"/>
      <c r="E126" s="172"/>
      <c r="F126" s="172"/>
      <c r="G126" s="172"/>
    </row>
    <row r="127" spans="2:7" x14ac:dyDescent="0.35">
      <c r="B127" s="172"/>
      <c r="C127" s="172"/>
      <c r="D127" s="172"/>
      <c r="E127" s="172"/>
      <c r="F127" s="172"/>
      <c r="G127" s="172"/>
    </row>
    <row r="128" spans="2:7" x14ac:dyDescent="0.35">
      <c r="B128" s="172"/>
      <c r="C128" s="172"/>
      <c r="D128" s="172"/>
      <c r="E128" s="172"/>
      <c r="F128" s="172"/>
      <c r="G128" s="172"/>
    </row>
    <row r="129" spans="2:7" x14ac:dyDescent="0.35">
      <c r="B129" s="172"/>
      <c r="C129" s="172"/>
      <c r="D129" s="172"/>
      <c r="E129" s="172"/>
      <c r="F129" s="172"/>
      <c r="G129" s="172"/>
    </row>
    <row r="130" spans="2:7" x14ac:dyDescent="0.35">
      <c r="B130" s="172"/>
      <c r="C130" s="172"/>
      <c r="D130" s="172"/>
      <c r="E130" s="172"/>
      <c r="F130" s="172"/>
      <c r="G130" s="172"/>
    </row>
    <row r="131" spans="2:7" x14ac:dyDescent="0.35">
      <c r="B131" s="172"/>
      <c r="C131" s="172"/>
      <c r="D131" s="172"/>
      <c r="E131" s="172"/>
      <c r="F131" s="172"/>
      <c r="G131" s="172"/>
    </row>
    <row r="132" spans="2:7" x14ac:dyDescent="0.35">
      <c r="B132" s="172"/>
      <c r="C132" s="172"/>
      <c r="D132" s="172"/>
      <c r="E132" s="172"/>
      <c r="F132" s="172"/>
      <c r="G132" s="172"/>
    </row>
    <row r="133" spans="2:7" x14ac:dyDescent="0.35">
      <c r="B133" s="172"/>
      <c r="C133" s="172"/>
      <c r="D133" s="172"/>
      <c r="E133" s="172"/>
      <c r="F133" s="172"/>
      <c r="G133" s="172"/>
    </row>
    <row r="134" spans="2:7" x14ac:dyDescent="0.35">
      <c r="B134" s="172"/>
      <c r="C134" s="172"/>
      <c r="D134" s="172"/>
      <c r="E134" s="172"/>
      <c r="F134" s="172"/>
      <c r="G134" s="172"/>
    </row>
    <row r="135" spans="2:7" x14ac:dyDescent="0.35">
      <c r="B135" s="172"/>
      <c r="C135" s="172"/>
      <c r="D135" s="172"/>
      <c r="E135" s="172"/>
      <c r="F135" s="172"/>
      <c r="G135" s="172"/>
    </row>
    <row r="136" spans="2:7" x14ac:dyDescent="0.35">
      <c r="B136" s="172"/>
      <c r="C136" s="172"/>
      <c r="D136" s="172"/>
      <c r="E136" s="172"/>
      <c r="F136" s="172"/>
      <c r="G136" s="172"/>
    </row>
    <row r="137" spans="2:7" x14ac:dyDescent="0.35">
      <c r="B137" s="172"/>
      <c r="C137" s="172"/>
      <c r="D137" s="172"/>
      <c r="E137" s="172"/>
      <c r="F137" s="172"/>
      <c r="G137" s="172"/>
    </row>
    <row r="138" spans="2:7" x14ac:dyDescent="0.35">
      <c r="B138" s="172"/>
      <c r="C138" s="172"/>
      <c r="D138" s="172"/>
      <c r="E138" s="172"/>
      <c r="F138" s="172"/>
      <c r="G138" s="172"/>
    </row>
    <row r="139" spans="2:7" x14ac:dyDescent="0.35">
      <c r="B139" s="172"/>
      <c r="C139" s="172"/>
      <c r="D139" s="172"/>
      <c r="E139" s="172"/>
      <c r="F139" s="172"/>
      <c r="G139" s="172"/>
    </row>
    <row r="140" spans="2:7" x14ac:dyDescent="0.35">
      <c r="B140" s="172"/>
      <c r="C140" s="172"/>
      <c r="D140" s="172"/>
      <c r="E140" s="172"/>
      <c r="F140" s="172"/>
      <c r="G140" s="172"/>
    </row>
    <row r="141" spans="2:7" x14ac:dyDescent="0.35">
      <c r="B141" s="172"/>
      <c r="C141" s="172"/>
      <c r="D141" s="172"/>
      <c r="E141" s="172"/>
      <c r="F141" s="172"/>
      <c r="G141" s="172"/>
    </row>
    <row r="142" spans="2:7" x14ac:dyDescent="0.35">
      <c r="B142" s="172"/>
      <c r="C142" s="172"/>
      <c r="D142" s="172"/>
      <c r="E142" s="172"/>
      <c r="F142" s="172"/>
      <c r="G142" s="172"/>
    </row>
    <row r="143" spans="2:7" x14ac:dyDescent="0.35">
      <c r="B143" s="172"/>
      <c r="C143" s="172"/>
      <c r="D143" s="172"/>
      <c r="E143" s="172"/>
      <c r="F143" s="172"/>
      <c r="G143" s="172"/>
    </row>
    <row r="144" spans="2:7" x14ac:dyDescent="0.35">
      <c r="B144" s="172"/>
      <c r="C144" s="172"/>
      <c r="D144" s="172"/>
      <c r="E144" s="172"/>
      <c r="F144" s="172"/>
      <c r="G144" s="172"/>
    </row>
    <row r="145" spans="2:7" x14ac:dyDescent="0.35">
      <c r="B145" s="172"/>
      <c r="C145" s="172"/>
      <c r="D145" s="172"/>
      <c r="E145" s="172"/>
      <c r="F145" s="172"/>
      <c r="G145" s="172"/>
    </row>
    <row r="146" spans="2:7" x14ac:dyDescent="0.35">
      <c r="B146" s="172"/>
      <c r="C146" s="172"/>
      <c r="D146" s="172"/>
      <c r="E146" s="172"/>
      <c r="F146" s="172"/>
      <c r="G146" s="172"/>
    </row>
    <row r="147" spans="2:7" x14ac:dyDescent="0.35">
      <c r="B147" s="172"/>
      <c r="C147" s="172"/>
      <c r="D147" s="172"/>
      <c r="E147" s="172"/>
      <c r="F147" s="172"/>
      <c r="G147" s="172"/>
    </row>
    <row r="148" spans="2:7" x14ac:dyDescent="0.35">
      <c r="B148" s="172"/>
      <c r="C148" s="172"/>
      <c r="D148" s="172"/>
      <c r="E148" s="172"/>
      <c r="F148" s="172"/>
      <c r="G148" s="172"/>
    </row>
    <row r="149" spans="2:7" x14ac:dyDescent="0.35">
      <c r="B149" s="172"/>
      <c r="C149" s="172"/>
      <c r="D149" s="172"/>
      <c r="E149" s="172"/>
      <c r="F149" s="172"/>
      <c r="G149" s="172"/>
    </row>
    <row r="150" spans="2:7" x14ac:dyDescent="0.35">
      <c r="B150" s="172"/>
      <c r="C150" s="172"/>
      <c r="D150" s="172"/>
      <c r="E150" s="172"/>
      <c r="F150" s="172"/>
      <c r="G150" s="172"/>
    </row>
    <row r="151" spans="2:7" x14ac:dyDescent="0.35">
      <c r="B151" s="172"/>
      <c r="C151" s="172"/>
      <c r="D151" s="172"/>
      <c r="E151" s="172"/>
      <c r="F151" s="172"/>
      <c r="G151" s="172"/>
    </row>
    <row r="152" spans="2:7" x14ac:dyDescent="0.35">
      <c r="B152" s="172"/>
      <c r="C152" s="172"/>
      <c r="D152" s="172"/>
      <c r="E152" s="172"/>
      <c r="F152" s="172"/>
      <c r="G152" s="172"/>
    </row>
    <row r="153" spans="2:7" x14ac:dyDescent="0.35">
      <c r="B153" s="172"/>
      <c r="C153" s="172"/>
      <c r="D153" s="172"/>
      <c r="E153" s="172"/>
      <c r="F153" s="172"/>
      <c r="G153" s="172"/>
    </row>
    <row r="154" spans="2:7" x14ac:dyDescent="0.35">
      <c r="B154" s="172"/>
      <c r="C154" s="172"/>
      <c r="D154" s="172"/>
      <c r="E154" s="172"/>
      <c r="F154" s="172"/>
      <c r="G154" s="172"/>
    </row>
    <row r="155" spans="2:7" x14ac:dyDescent="0.35">
      <c r="B155" s="172"/>
      <c r="C155" s="172"/>
      <c r="D155" s="172"/>
      <c r="E155" s="172"/>
      <c r="F155" s="172"/>
      <c r="G155" s="172"/>
    </row>
    <row r="156" spans="2:7" x14ac:dyDescent="0.35">
      <c r="B156" s="172"/>
      <c r="C156" s="172"/>
      <c r="D156" s="172"/>
      <c r="E156" s="172"/>
      <c r="F156" s="172"/>
      <c r="G156" s="172"/>
    </row>
    <row r="157" spans="2:7" x14ac:dyDescent="0.35">
      <c r="B157" s="172"/>
      <c r="C157" s="172"/>
      <c r="D157" s="172"/>
      <c r="E157" s="172"/>
      <c r="F157" s="172"/>
      <c r="G157" s="172"/>
    </row>
    <row r="158" spans="2:7" x14ac:dyDescent="0.35">
      <c r="B158" s="172"/>
      <c r="C158" s="172"/>
      <c r="D158" s="172"/>
      <c r="E158" s="172"/>
      <c r="F158" s="172"/>
      <c r="G158" s="172"/>
    </row>
    <row r="159" spans="2:7" x14ac:dyDescent="0.35">
      <c r="B159" s="172"/>
      <c r="C159" s="172"/>
      <c r="D159" s="172"/>
      <c r="E159" s="172"/>
      <c r="F159" s="172"/>
      <c r="G159" s="172"/>
    </row>
    <row r="160" spans="2:7" x14ac:dyDescent="0.35">
      <c r="B160" s="172"/>
      <c r="C160" s="172"/>
      <c r="D160" s="172"/>
      <c r="E160" s="172"/>
      <c r="F160" s="172"/>
      <c r="G160" s="172"/>
    </row>
    <row r="161" spans="2:7" x14ac:dyDescent="0.35">
      <c r="B161" s="172"/>
      <c r="C161" s="172"/>
      <c r="D161" s="172"/>
      <c r="E161" s="172"/>
      <c r="F161" s="172"/>
      <c r="G161" s="172"/>
    </row>
    <row r="162" spans="2:7" x14ac:dyDescent="0.35">
      <c r="B162" s="172"/>
      <c r="C162" s="172"/>
      <c r="D162" s="172"/>
      <c r="E162" s="172"/>
      <c r="F162" s="172"/>
      <c r="G162" s="172"/>
    </row>
    <row r="163" spans="2:7" x14ac:dyDescent="0.35">
      <c r="B163" s="172"/>
      <c r="C163" s="172"/>
      <c r="D163" s="172"/>
      <c r="E163" s="172"/>
      <c r="F163" s="172"/>
      <c r="G163" s="172"/>
    </row>
    <row r="164" spans="2:7" x14ac:dyDescent="0.35">
      <c r="B164" s="172"/>
      <c r="C164" s="172"/>
      <c r="D164" s="172"/>
      <c r="E164" s="172"/>
      <c r="F164" s="172"/>
      <c r="G164" s="172"/>
    </row>
    <row r="165" spans="2:7" x14ac:dyDescent="0.35">
      <c r="B165" s="172"/>
      <c r="C165" s="172"/>
      <c r="D165" s="172"/>
      <c r="E165" s="172"/>
      <c r="F165" s="172"/>
      <c r="G165" s="172"/>
    </row>
    <row r="166" spans="2:7" x14ac:dyDescent="0.35">
      <c r="B166" s="172"/>
      <c r="C166" s="172"/>
      <c r="D166" s="172"/>
      <c r="E166" s="172"/>
      <c r="F166" s="172"/>
      <c r="G166" s="172"/>
    </row>
    <row r="167" spans="2:7" x14ac:dyDescent="0.35">
      <c r="B167" s="172"/>
      <c r="C167" s="172"/>
      <c r="D167" s="172"/>
      <c r="E167" s="172"/>
      <c r="F167" s="172"/>
      <c r="G167" s="172"/>
    </row>
    <row r="168" spans="2:7" x14ac:dyDescent="0.35">
      <c r="B168" s="172"/>
      <c r="C168" s="172"/>
      <c r="D168" s="172"/>
      <c r="E168" s="172"/>
      <c r="F168" s="172"/>
      <c r="G168" s="172"/>
    </row>
    <row r="169" spans="2:7" x14ac:dyDescent="0.35">
      <c r="B169" s="172"/>
      <c r="C169" s="172"/>
      <c r="D169" s="172"/>
      <c r="E169" s="172"/>
      <c r="F169" s="172"/>
      <c r="G169" s="172"/>
    </row>
    <row r="170" spans="2:7" x14ac:dyDescent="0.35">
      <c r="B170" s="172"/>
      <c r="C170" s="172"/>
      <c r="D170" s="172"/>
      <c r="E170" s="172"/>
      <c r="F170" s="172"/>
      <c r="G170" s="172"/>
    </row>
    <row r="171" spans="2:7" x14ac:dyDescent="0.35">
      <c r="B171" s="172"/>
      <c r="C171" s="172"/>
      <c r="D171" s="172"/>
      <c r="E171" s="172"/>
      <c r="F171" s="172"/>
      <c r="G171" s="172"/>
    </row>
    <row r="172" spans="2:7" x14ac:dyDescent="0.35">
      <c r="B172" s="172"/>
      <c r="C172" s="172"/>
      <c r="D172" s="172"/>
      <c r="E172" s="172"/>
      <c r="F172" s="172"/>
      <c r="G172" s="172"/>
    </row>
    <row r="173" spans="2:7" x14ac:dyDescent="0.35">
      <c r="B173" s="172"/>
      <c r="C173" s="172"/>
      <c r="D173" s="172"/>
      <c r="E173" s="172"/>
      <c r="F173" s="172"/>
      <c r="G173" s="172"/>
    </row>
    <row r="174" spans="2:7" x14ac:dyDescent="0.35">
      <c r="B174" s="172"/>
      <c r="C174" s="172"/>
      <c r="D174" s="172"/>
      <c r="E174" s="172"/>
      <c r="F174" s="172"/>
      <c r="G174" s="172"/>
    </row>
    <row r="175" spans="2:7" x14ac:dyDescent="0.35">
      <c r="B175" s="172"/>
      <c r="C175" s="172"/>
      <c r="D175" s="172"/>
      <c r="E175" s="172"/>
      <c r="F175" s="172"/>
      <c r="G175" s="172"/>
    </row>
    <row r="176" spans="2:7" x14ac:dyDescent="0.35">
      <c r="B176" s="172"/>
      <c r="C176" s="172"/>
      <c r="D176" s="172"/>
      <c r="E176" s="172"/>
      <c r="F176" s="172"/>
      <c r="G176" s="172"/>
    </row>
    <row r="177" spans="2:7" x14ac:dyDescent="0.35">
      <c r="B177" s="172"/>
      <c r="C177" s="172"/>
      <c r="D177" s="172"/>
      <c r="E177" s="172"/>
      <c r="F177" s="172"/>
      <c r="G177" s="172"/>
    </row>
    <row r="178" spans="2:7" x14ac:dyDescent="0.35">
      <c r="B178" s="172"/>
      <c r="C178" s="172"/>
      <c r="D178" s="172"/>
      <c r="E178" s="172"/>
      <c r="F178" s="172"/>
      <c r="G178" s="172"/>
    </row>
    <row r="179" spans="2:7" x14ac:dyDescent="0.35">
      <c r="B179" s="172"/>
      <c r="C179" s="172"/>
      <c r="D179" s="172"/>
      <c r="E179" s="172"/>
      <c r="F179" s="172"/>
      <c r="G179" s="172"/>
    </row>
    <row r="180" spans="2:7" x14ac:dyDescent="0.35">
      <c r="B180" s="172"/>
      <c r="C180" s="172"/>
      <c r="D180" s="172"/>
      <c r="E180" s="172"/>
      <c r="F180" s="172"/>
      <c r="G180" s="172"/>
    </row>
    <row r="181" spans="2:7" x14ac:dyDescent="0.35">
      <c r="B181" s="172"/>
      <c r="C181" s="172"/>
      <c r="D181" s="172"/>
      <c r="E181" s="172"/>
      <c r="F181" s="172"/>
      <c r="G181" s="172"/>
    </row>
    <row r="182" spans="2:7" x14ac:dyDescent="0.35"/>
  </sheetData>
  <sheetProtection algorithmName="SHA-512" hashValue="u0jaGIKcUaZtAR879wLiR+nuZAooX97LDIeYWb5kItViEdcsuFfT/0D5BzYn18jKUHC7iQEeyzv2+K5tt3J6Zg==" saltValue="rRhOyWHTUxCBIgE93PxGWQ==" spinCount="100000" sheet="1" objects="1" scenarios="1" selectLockedCells="1"/>
  <mergeCells count="1">
    <mergeCell ref="B2:F2"/>
  </mergeCells>
  <conditionalFormatting sqref="B2">
    <cfRule type="containsText" dxfId="0" priority="1" operator="containsText" text="Incomplete">
      <formula>NOT(ISERROR(SEARCH("Incomplete",B2)))</formula>
    </cfRule>
  </conditionalFormatting>
  <dataValidations count="2">
    <dataValidation type="list" allowBlank="1" showInputMessage="1" showErrorMessage="1" sqref="D4:D181">
      <formula1>"Trustee, Protector or Enforcer, Director, Secretary, Nominee shareholder, Other"</formula1>
    </dataValidation>
    <dataValidation type="list" allowBlank="1" showInputMessage="1" showErrorMessage="1" sqref="C4:C181">
      <formula1>"IOM, UK, Jersey, Guernsey, Other"</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B1" workbookViewId="0">
      <selection activeCell="F2" sqref="F2"/>
    </sheetView>
  </sheetViews>
  <sheetFormatPr defaultRowHeight="15.5" x14ac:dyDescent="0.35"/>
  <cols>
    <col min="1" max="1" width="14" bestFit="1" customWidth="1"/>
    <col min="2" max="2" width="19" bestFit="1" customWidth="1"/>
    <col min="4" max="4" width="15" bestFit="1" customWidth="1"/>
    <col min="5" max="5" width="21" bestFit="1" customWidth="1"/>
    <col min="6" max="6" width="34.58203125" bestFit="1" customWidth="1"/>
  </cols>
  <sheetData>
    <row r="1" spans="1:6" x14ac:dyDescent="0.35">
      <c r="A1" s="126" t="s">
        <v>144</v>
      </c>
      <c r="B1" s="126" t="s">
        <v>131</v>
      </c>
      <c r="C1" s="126" t="s">
        <v>132</v>
      </c>
      <c r="D1" s="126" t="s">
        <v>133</v>
      </c>
      <c r="E1" s="126" t="s">
        <v>81</v>
      </c>
      <c r="F1" s="126" t="s">
        <v>134</v>
      </c>
    </row>
    <row r="2" spans="1:6" x14ac:dyDescent="0.35">
      <c r="A2" s="7" t="s">
        <v>135</v>
      </c>
      <c r="B2" s="7" t="s">
        <v>135</v>
      </c>
      <c r="C2" s="7" t="str">
        <f>IF('Cover Sheet'!G2="Incomplete","Fail","Pass")</f>
        <v>Fail</v>
      </c>
      <c r="D2" s="7" t="str">
        <f>IF(COUNTIF(C:C, "Fail")&gt;0, "Fail", "Pass")</f>
        <v>Fail</v>
      </c>
      <c r="E2" s="7" t="s">
        <v>234</v>
      </c>
      <c r="F2" s="7" t="s">
        <v>140</v>
      </c>
    </row>
    <row r="3" spans="1:6" x14ac:dyDescent="0.35">
      <c r="A3" s="7" t="s">
        <v>0</v>
      </c>
      <c r="B3" s="7" t="s">
        <v>0</v>
      </c>
      <c r="C3" s="7" t="str">
        <f>IF(Staffing!H2="Incomplete","Fail","Pass")</f>
        <v>Fail</v>
      </c>
    </row>
    <row r="4" spans="1:6" x14ac:dyDescent="0.35">
      <c r="A4" s="7" t="s">
        <v>136</v>
      </c>
      <c r="B4" s="7" t="s">
        <v>136</v>
      </c>
      <c r="C4" s="7" t="str">
        <f>IF(Breaches!H2="Incomplete","Fail","Pass")</f>
        <v>Fail</v>
      </c>
    </row>
    <row r="5" spans="1:6" x14ac:dyDescent="0.35">
      <c r="A5" s="7" t="s">
        <v>3</v>
      </c>
      <c r="B5" s="7" t="s">
        <v>3</v>
      </c>
      <c r="C5" s="7" t="str">
        <f>IF(Complaints!F2="Incomplete","Fail","Pass")</f>
        <v>Fail</v>
      </c>
    </row>
    <row r="6" spans="1:6" x14ac:dyDescent="0.35">
      <c r="A6" s="7" t="s">
        <v>19</v>
      </c>
      <c r="B6" s="7" t="s">
        <v>19</v>
      </c>
      <c r="C6" s="7" t="str">
        <f>IF(Outsourcing!K2="Incomplete","Fail","Pass")</f>
        <v>Fail</v>
      </c>
    </row>
    <row r="7" spans="1:6" x14ac:dyDescent="0.35">
      <c r="A7" s="7" t="s">
        <v>137</v>
      </c>
      <c r="B7" s="7" t="s">
        <v>137</v>
      </c>
      <c r="C7" s="7" t="str">
        <f>IF(PII!H2="Incomplete","Fail","Pass")</f>
        <v>Fail</v>
      </c>
    </row>
    <row r="8" spans="1:6" x14ac:dyDescent="0.35">
      <c r="A8" s="7" t="s">
        <v>138</v>
      </c>
      <c r="B8" s="7" t="s">
        <v>138</v>
      </c>
      <c r="C8" s="7" t="str">
        <f>IF('Financial Information'!H2="Incomplete","Fail","Pass")</f>
        <v>Fail</v>
      </c>
    </row>
    <row r="9" spans="1:6" x14ac:dyDescent="0.35">
      <c r="A9" s="7" t="s">
        <v>21</v>
      </c>
      <c r="B9" s="7" t="s">
        <v>21</v>
      </c>
      <c r="C9" s="7" t="str">
        <f>IF('Clients'' Assets'!N2="Incomplete","Fail","Pass")</f>
        <v>Fail</v>
      </c>
    </row>
    <row r="10" spans="1:6" x14ac:dyDescent="0.35">
      <c r="A10" s="7" t="s">
        <v>139</v>
      </c>
      <c r="B10" s="7" t="s">
        <v>139</v>
      </c>
      <c r="C10" s="7" t="str">
        <f>IF('Client Base'!F4="Incomplete","Fail","Pass")</f>
        <v>Fail</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showGridLines="0" zoomScale="70" zoomScaleNormal="70" workbookViewId="0">
      <selection activeCell="D4" sqref="D4"/>
    </sheetView>
  </sheetViews>
  <sheetFormatPr defaultColWidth="0" defaultRowHeight="15.65" customHeight="1" zeroHeight="1" x14ac:dyDescent="0.35"/>
  <cols>
    <col min="1" max="1" width="3.1640625" style="15" customWidth="1"/>
    <col min="2" max="2" width="10.6640625" style="15" customWidth="1"/>
    <col min="3" max="3" width="70.1640625" style="15" customWidth="1"/>
    <col min="4" max="4" width="20.58203125" style="15" customWidth="1"/>
    <col min="5" max="5" width="20.1640625" style="15" bestFit="1" customWidth="1"/>
    <col min="6" max="8" width="20.1640625" style="15" customWidth="1"/>
    <col min="9" max="9" width="6.58203125" style="44" customWidth="1"/>
    <col min="10" max="10" width="9" style="15" hidden="1" customWidth="1"/>
    <col min="11" max="14" width="0" style="15" hidden="1" customWidth="1"/>
    <col min="15" max="16384" width="9" style="15" hidden="1"/>
  </cols>
  <sheetData>
    <row r="1" spans="1:9" ht="77.400000000000006" customHeight="1" x14ac:dyDescent="0.35">
      <c r="A1" s="147" t="s">
        <v>239</v>
      </c>
    </row>
    <row r="2" spans="1:9" ht="57" customHeight="1" x14ac:dyDescent="0.35">
      <c r="B2" s="201" t="s">
        <v>104</v>
      </c>
      <c r="C2" s="201"/>
      <c r="D2" s="201"/>
      <c r="E2" s="201"/>
      <c r="F2" s="201"/>
      <c r="H2" s="45" t="str">
        <f>IF(COUNTIF(H4:H9,"Incomplete")&gt;0,"Incomplete","Complete")</f>
        <v>Incomplete</v>
      </c>
    </row>
    <row r="3" spans="1:9" ht="36.75" customHeight="1" x14ac:dyDescent="0.35">
      <c r="A3" s="46"/>
      <c r="B3" s="159" t="s">
        <v>67</v>
      </c>
      <c r="C3" s="48" t="s">
        <v>0</v>
      </c>
      <c r="D3" s="49" t="s">
        <v>1</v>
      </c>
      <c r="E3" s="157" t="s">
        <v>2</v>
      </c>
      <c r="F3" s="50" t="s">
        <v>17</v>
      </c>
    </row>
    <row r="4" spans="1:9" ht="43.5" customHeight="1" x14ac:dyDescent="0.35">
      <c r="B4" s="51">
        <v>1.1000000000000001</v>
      </c>
      <c r="C4" s="52" t="s">
        <v>219</v>
      </c>
      <c r="D4" s="144"/>
      <c r="E4" s="152"/>
      <c r="F4" s="152"/>
      <c r="H4" s="45" t="str">
        <f>IF(OR(D4="",E4="",F4=""),"Incomplete","Complete")</f>
        <v>Incomplete</v>
      </c>
    </row>
    <row r="5" spans="1:9" ht="43.5" customHeight="1" x14ac:dyDescent="0.35">
      <c r="B5" s="51">
        <v>1.2</v>
      </c>
      <c r="C5" s="53" t="s">
        <v>101</v>
      </c>
      <c r="D5" s="144"/>
      <c r="E5" s="152"/>
      <c r="F5" s="152"/>
      <c r="H5" s="45" t="str">
        <f>IF(OR(D5="",E5="",F5=""),"Incomplete","Complete")</f>
        <v>Incomplete</v>
      </c>
    </row>
    <row r="6" spans="1:9" s="16" customFormat="1" ht="43.5" customHeight="1" x14ac:dyDescent="0.35">
      <c r="B6" s="54">
        <v>1.3</v>
      </c>
      <c r="C6" s="53" t="s">
        <v>214</v>
      </c>
      <c r="D6" s="144"/>
      <c r="E6" s="152"/>
      <c r="F6" s="152"/>
      <c r="G6" s="15"/>
      <c r="H6" s="45" t="str">
        <f>IF(OR(D6="",E6="",F6=""),"Incomplete","Complete")</f>
        <v>Incomplete</v>
      </c>
      <c r="I6" s="44"/>
    </row>
    <row r="7" spans="1:9" ht="15.5" x14ac:dyDescent="0.35"/>
    <row r="8" spans="1:9" ht="21" customHeight="1" x14ac:dyDescent="0.35">
      <c r="B8" s="160" t="s">
        <v>64</v>
      </c>
      <c r="C8" s="47" t="s">
        <v>18</v>
      </c>
      <c r="D8" s="47" t="s">
        <v>35</v>
      </c>
    </row>
    <row r="9" spans="1:9" ht="45" customHeight="1" x14ac:dyDescent="0.35">
      <c r="B9" s="51">
        <v>2.1</v>
      </c>
      <c r="C9" s="55" t="s">
        <v>41</v>
      </c>
      <c r="D9" s="152"/>
      <c r="H9" s="45" t="str">
        <f>IF(OR(D9=""),"Incomplete","Complete")</f>
        <v>Incomplete</v>
      </c>
    </row>
    <row r="10" spans="1:9" ht="30.75" customHeight="1" x14ac:dyDescent="0.35">
      <c r="B10" s="23"/>
      <c r="C10" s="161"/>
      <c r="D10" s="164"/>
      <c r="H10" s="45"/>
    </row>
    <row r="11" spans="1:9" ht="15.5" x14ac:dyDescent="0.35">
      <c r="B11" s="202" t="s">
        <v>146</v>
      </c>
      <c r="C11" s="203"/>
      <c r="D11" s="203"/>
      <c r="E11" s="203"/>
      <c r="F11" s="203"/>
      <c r="H11" s="45"/>
    </row>
    <row r="12" spans="1:9" ht="172.5" customHeight="1" x14ac:dyDescent="0.35">
      <c r="B12" s="204"/>
      <c r="C12" s="204"/>
      <c r="D12" s="204"/>
      <c r="E12" s="204"/>
      <c r="F12" s="204"/>
      <c r="H12" s="45"/>
    </row>
    <row r="13" spans="1:9" ht="15.5" x14ac:dyDescent="0.35"/>
    <row r="14" spans="1:9" ht="15.5" hidden="1" x14ac:dyDescent="0.35"/>
    <row r="15" spans="1:9" ht="15.5" hidden="1" x14ac:dyDescent="0.35"/>
    <row r="16" spans="1:9" ht="15.5" hidden="1" x14ac:dyDescent="0.35"/>
    <row r="17" ht="15.5" hidden="1" x14ac:dyDescent="0.35"/>
    <row r="18" ht="15.5" hidden="1" x14ac:dyDescent="0.35"/>
    <row r="19" ht="15.5" hidden="1" x14ac:dyDescent="0.35"/>
    <row r="20" ht="15.5" hidden="1" x14ac:dyDescent="0.35"/>
    <row r="21" ht="15.5" hidden="1" x14ac:dyDescent="0.35"/>
    <row r="22" ht="15.5" hidden="1" x14ac:dyDescent="0.35"/>
    <row r="23" ht="15.5" hidden="1" x14ac:dyDescent="0.35"/>
    <row r="24" ht="15.5" hidden="1" x14ac:dyDescent="0.35"/>
    <row r="25" ht="15.5" hidden="1" x14ac:dyDescent="0.35"/>
    <row r="26" ht="15.5" hidden="1" x14ac:dyDescent="0.35"/>
    <row r="27" ht="15.5" hidden="1" x14ac:dyDescent="0.35"/>
  </sheetData>
  <sheetProtection algorithmName="SHA-512" hashValue="ADpmKUzd5zr0CFYuD4KKzVR8iRWVEyjB/OdLbCx0J18hyd+6EjPUdxqsGbIFyDtklmaga7E0jjv9sUtRwASh9w==" saltValue="eJBo4vCLRCpUVruaa05+TQ==" spinCount="100000" sheet="1" objects="1" scenarios="1" selectLockedCells="1"/>
  <mergeCells count="3">
    <mergeCell ref="B2:F2"/>
    <mergeCell ref="B11:F11"/>
    <mergeCell ref="B12:F12"/>
  </mergeCells>
  <conditionalFormatting sqref="B2">
    <cfRule type="containsText" dxfId="43" priority="9" operator="containsText" text="Incomplete">
      <formula>NOT(ISERROR(SEARCH("Incomplete",B2)))</formula>
    </cfRule>
  </conditionalFormatting>
  <conditionalFormatting sqref="H2">
    <cfRule type="cellIs" dxfId="42" priority="7" operator="equal">
      <formula>"Complete"</formula>
    </cfRule>
    <cfRule type="cellIs" dxfId="41" priority="8" operator="equal">
      <formula>"Incomplete"</formula>
    </cfRule>
  </conditionalFormatting>
  <conditionalFormatting sqref="H9:H12">
    <cfRule type="expression" dxfId="40" priority="1" stopIfTrue="1">
      <formula>$E$7="No"</formula>
    </cfRule>
  </conditionalFormatting>
  <conditionalFormatting sqref="H4:H6">
    <cfRule type="cellIs" dxfId="39" priority="5" operator="equal">
      <formula>"Complete"</formula>
    </cfRule>
    <cfRule type="cellIs" dxfId="38" priority="6" operator="equal">
      <formula>"Incomplete"</formula>
    </cfRule>
  </conditionalFormatting>
  <conditionalFormatting sqref="H4:H6">
    <cfRule type="expression" dxfId="37" priority="4" stopIfTrue="1">
      <formula>$E$7="No"</formula>
    </cfRule>
  </conditionalFormatting>
  <conditionalFormatting sqref="H9:H12">
    <cfRule type="cellIs" dxfId="36" priority="2" operator="equal">
      <formula>"Complete"</formula>
    </cfRule>
    <cfRule type="cellIs" dxfId="35" priority="3" operator="equal">
      <formula>"Incomplete"</formula>
    </cfRule>
  </conditionalFormatting>
  <dataValidations count="2">
    <dataValidation type="decimal" operator="greaterThanOrEqual" allowBlank="1" showInputMessage="1" showErrorMessage="1" errorTitle="Input Error" error="Please enter a number to two decimal places." sqref="E4:F6 D9:D10">
      <formula1>0</formula1>
    </dataValidation>
    <dataValidation type="whole" operator="greaterThanOrEqual" allowBlank="1" showInputMessage="1" showErrorMessage="1" errorTitle="Input Error" error="Please enter a whole number greater than or equal to 0." sqref="D4:D6">
      <formula1>0</formula1>
    </dataValidation>
  </dataValidations>
  <pageMargins left="0.7" right="0.7" top="0.75" bottom="0.75" header="0.3" footer="0.3"/>
  <pageSetup paperSize="9" scale="8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showGridLines="0" zoomScale="70" zoomScaleNormal="70" workbookViewId="0">
      <selection activeCell="D4" sqref="D4"/>
    </sheetView>
  </sheetViews>
  <sheetFormatPr defaultColWidth="0" defaultRowHeight="0" customHeight="1" zeroHeight="1" x14ac:dyDescent="0.35"/>
  <cols>
    <col min="1" max="1" width="3.1640625" style="15" customWidth="1"/>
    <col min="2" max="2" width="8.58203125" style="15" bestFit="1" customWidth="1"/>
    <col min="3" max="3" width="49.5" style="15" customWidth="1"/>
    <col min="4" max="5" width="24" style="15" customWidth="1"/>
    <col min="6" max="6" width="20.9140625" style="15" customWidth="1"/>
    <col min="7" max="7" width="9.08203125" style="15" customWidth="1"/>
    <col min="8" max="8" width="22.58203125" style="15" customWidth="1"/>
    <col min="9" max="9" width="5.58203125" style="15" customWidth="1"/>
    <col min="10" max="10" width="0" style="15" hidden="1" customWidth="1"/>
    <col min="11" max="11" width="9" style="15" hidden="1" customWidth="1"/>
    <col min="12" max="16384" width="9" style="15" hidden="1"/>
  </cols>
  <sheetData>
    <row r="1" spans="1:8" ht="57.65" customHeight="1" x14ac:dyDescent="0.35">
      <c r="A1" s="147" t="s">
        <v>239</v>
      </c>
    </row>
    <row r="2" spans="1:8" ht="51" customHeight="1" x14ac:dyDescent="0.35">
      <c r="B2" s="205" t="s">
        <v>91</v>
      </c>
      <c r="C2" s="205"/>
      <c r="D2" s="205"/>
      <c r="E2" s="205"/>
      <c r="F2" s="205"/>
      <c r="G2" s="56"/>
      <c r="H2" s="57" t="str">
        <f>IF(COUNTIF(H4,"Incomplete")&gt;0,"Incomplete","Complete")</f>
        <v>Incomplete</v>
      </c>
    </row>
    <row r="3" spans="1:8" ht="70.5" customHeight="1" x14ac:dyDescent="0.35">
      <c r="A3" s="58"/>
      <c r="B3" s="59" t="s">
        <v>60</v>
      </c>
      <c r="C3" s="158" t="s">
        <v>13</v>
      </c>
      <c r="D3" s="158" t="s">
        <v>105</v>
      </c>
      <c r="E3" s="50" t="s">
        <v>106</v>
      </c>
      <c r="F3" s="50" t="s">
        <v>107</v>
      </c>
      <c r="G3" s="61"/>
      <c r="H3" s="56"/>
    </row>
    <row r="4" spans="1:8" ht="58.5" customHeight="1" x14ac:dyDescent="0.35">
      <c r="A4" s="58"/>
      <c r="B4" s="62">
        <v>3.1</v>
      </c>
      <c r="C4" s="63" t="s">
        <v>39</v>
      </c>
      <c r="D4" s="153"/>
      <c r="E4" s="153"/>
      <c r="F4" s="150">
        <f>D4+E4</f>
        <v>0</v>
      </c>
      <c r="G4" s="64"/>
      <c r="H4" s="45" t="str">
        <f>IF(OR(D4="",E4="",F4=""),"Incomplete","Complete")</f>
        <v>Incomplete</v>
      </c>
    </row>
    <row r="5" spans="1:8" ht="15.5" x14ac:dyDescent="0.35">
      <c r="G5" s="16"/>
      <c r="H5" s="56"/>
    </row>
    <row r="6" spans="1:8" ht="15.5" x14ac:dyDescent="0.35">
      <c r="B6" s="202" t="s">
        <v>146</v>
      </c>
      <c r="C6" s="203"/>
      <c r="D6" s="203"/>
      <c r="E6" s="203"/>
      <c r="F6" s="203"/>
      <c r="G6" s="65"/>
      <c r="H6" s="56"/>
    </row>
    <row r="7" spans="1:8" ht="122.25" customHeight="1" x14ac:dyDescent="0.35">
      <c r="B7" s="204"/>
      <c r="C7" s="204"/>
      <c r="D7" s="204"/>
      <c r="E7" s="204"/>
      <c r="F7" s="204"/>
      <c r="G7" s="66"/>
      <c r="H7" s="56"/>
    </row>
    <row r="8" spans="1:8" ht="15.5" x14ac:dyDescent="0.35"/>
    <row r="9" spans="1:8" ht="15.5" hidden="1" x14ac:dyDescent="0.35"/>
    <row r="10" spans="1:8" ht="15.5" hidden="1" x14ac:dyDescent="0.35"/>
    <row r="11" spans="1:8" ht="15.5" hidden="1" x14ac:dyDescent="0.35"/>
    <row r="12" spans="1:8" ht="15.5" hidden="1" x14ac:dyDescent="0.35"/>
    <row r="13" spans="1:8" ht="15.5" hidden="1" x14ac:dyDescent="0.35"/>
    <row r="14" spans="1:8" ht="15.5" hidden="1" x14ac:dyDescent="0.35"/>
    <row r="15" spans="1:8" ht="15.5" hidden="1" x14ac:dyDescent="0.35"/>
    <row r="16" spans="1:8" ht="15.5" hidden="1" x14ac:dyDescent="0.35"/>
    <row r="17" ht="15.5" hidden="1" x14ac:dyDescent="0.35"/>
    <row r="18" ht="15.5" hidden="1" x14ac:dyDescent="0.35"/>
    <row r="19" ht="15.5" hidden="1" x14ac:dyDescent="0.35"/>
    <row r="20" ht="15.5" hidden="1" x14ac:dyDescent="0.35"/>
    <row r="21" ht="15.5" hidden="1" x14ac:dyDescent="0.35"/>
    <row r="22" ht="15.5" hidden="1" x14ac:dyDescent="0.35"/>
  </sheetData>
  <sheetProtection algorithmName="SHA-512" hashValue="GKiaqHBCmErUeP/rSQLpCpxfHHbzMK+z+lo806te/LAet/UJSsqMpLjukP51pjZ9YSYGKF499/w4Jvmfex7kIQ==" saltValue="x8607t7uRaGXlkA/1nZxag==" spinCount="100000" sheet="1" objects="1" scenarios="1" selectLockedCells="1"/>
  <mergeCells count="3">
    <mergeCell ref="B2:F2"/>
    <mergeCell ref="B6:F6"/>
    <mergeCell ref="B7:F7"/>
  </mergeCells>
  <conditionalFormatting sqref="H2">
    <cfRule type="cellIs" dxfId="34" priority="3" operator="equal">
      <formula>"Complete"</formula>
    </cfRule>
    <cfRule type="cellIs" dxfId="33" priority="4" operator="equal">
      <formula>"Incomplete"</formula>
    </cfRule>
  </conditionalFormatting>
  <conditionalFormatting sqref="H4">
    <cfRule type="cellIs" dxfId="32" priority="1" operator="equal">
      <formula>"Complete"</formula>
    </cfRule>
    <cfRule type="cellIs" dxfId="31" priority="2" operator="equal">
      <formula>"Incomplete"</formula>
    </cfRule>
  </conditionalFormatting>
  <dataValidations count="2">
    <dataValidation type="whole" operator="greaterThanOrEqual" allowBlank="1" showInputMessage="1" showErrorMessage="1" sqref="F4:G4">
      <formula1>0</formula1>
    </dataValidation>
    <dataValidation type="whole" operator="greaterThanOrEqual" allowBlank="1" showInputMessage="1" showErrorMessage="1" errorTitle="Input Error" error="Please enter a whole number greater than or equal to 0." sqref="D4:E4">
      <formula1>0</formula1>
    </dataValidation>
  </dataValidations>
  <pageMargins left="0.7" right="0.7" top="0.75" bottom="0.75" header="0.3" footer="0.3"/>
  <pageSetup paperSize="9" scale="7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showGridLines="0" zoomScale="70" zoomScaleNormal="70" workbookViewId="0">
      <selection activeCell="D4" sqref="D4"/>
    </sheetView>
  </sheetViews>
  <sheetFormatPr defaultColWidth="0" defaultRowHeight="15.65" customHeight="1" zeroHeight="1" x14ac:dyDescent="0.35"/>
  <cols>
    <col min="1" max="1" width="3.1640625" style="15" customWidth="1"/>
    <col min="2" max="2" width="8.58203125" style="15" bestFit="1" customWidth="1"/>
    <col min="3" max="3" width="79.08203125" style="15" customWidth="1"/>
    <col min="4" max="4" width="26.5" style="15" bestFit="1" customWidth="1"/>
    <col min="5" max="5" width="11.6640625" style="67" customWidth="1"/>
    <col min="6" max="6" width="21.5" style="16" customWidth="1"/>
    <col min="7" max="7" width="8.1640625" style="16" customWidth="1"/>
    <col min="8" max="8" width="11.4140625" style="15" hidden="1" customWidth="1"/>
    <col min="9" max="9" width="0" style="15" hidden="1" customWidth="1"/>
    <col min="10" max="16384" width="9" style="15" hidden="1"/>
  </cols>
  <sheetData>
    <row r="1" spans="1:8" ht="91.25" customHeight="1" x14ac:dyDescent="0.35">
      <c r="A1" s="147" t="s">
        <v>239</v>
      </c>
    </row>
    <row r="2" spans="1:8" ht="47" customHeight="1" x14ac:dyDescent="0.35">
      <c r="B2" s="201" t="s">
        <v>113</v>
      </c>
      <c r="C2" s="201"/>
      <c r="D2" s="201"/>
      <c r="E2" s="68"/>
      <c r="F2" s="45" t="str">
        <f>IF(COUNTIF(F4:F16,"Incomplete")&gt;0,"Incomplete","Complete")</f>
        <v>Incomplete</v>
      </c>
    </row>
    <row r="3" spans="1:8" ht="36" customHeight="1" x14ac:dyDescent="0.35">
      <c r="A3" s="58"/>
      <c r="B3" s="59" t="s">
        <v>58</v>
      </c>
      <c r="C3" s="158" t="s">
        <v>3</v>
      </c>
      <c r="D3" s="50" t="s">
        <v>44</v>
      </c>
      <c r="E3" s="61" t="s">
        <v>108</v>
      </c>
      <c r="F3" s="61"/>
      <c r="G3" s="61"/>
    </row>
    <row r="4" spans="1:8" s="71" customFormat="1" ht="35.25" customHeight="1" x14ac:dyDescent="0.35">
      <c r="A4" s="58"/>
      <c r="B4" s="62">
        <v>4.0999999999999996</v>
      </c>
      <c r="C4" s="69" t="s">
        <v>154</v>
      </c>
      <c r="D4" s="145"/>
      <c r="E4" s="70"/>
      <c r="F4" s="45" t="str">
        <f t="shared" ref="F4:F13" si="0">IF(OR(D4=""),"Incomplete","Complete")</f>
        <v>Incomplete</v>
      </c>
      <c r="G4" s="70"/>
    </row>
    <row r="5" spans="1:8" s="71" customFormat="1" ht="35.25" customHeight="1" x14ac:dyDescent="0.35">
      <c r="A5" s="58"/>
      <c r="B5" s="62">
        <v>4.2</v>
      </c>
      <c r="C5" s="69" t="s">
        <v>155</v>
      </c>
      <c r="D5" s="72"/>
      <c r="E5" s="70"/>
      <c r="F5" s="45"/>
      <c r="G5" s="70"/>
    </row>
    <row r="6" spans="1:8" s="76" customFormat="1" ht="23.25" customHeight="1" x14ac:dyDescent="0.35">
      <c r="A6" s="73"/>
      <c r="B6" s="74" t="s">
        <v>109</v>
      </c>
      <c r="C6" s="88" t="s">
        <v>36</v>
      </c>
      <c r="D6" s="145"/>
      <c r="E6" s="75"/>
      <c r="F6" s="45" t="str">
        <f t="shared" si="0"/>
        <v>Incomplete</v>
      </c>
      <c r="G6" s="75"/>
    </row>
    <row r="7" spans="1:8" s="76" customFormat="1" ht="23.25" customHeight="1" x14ac:dyDescent="0.35">
      <c r="A7" s="73"/>
      <c r="B7" s="74" t="s">
        <v>110</v>
      </c>
      <c r="C7" s="88" t="s">
        <v>38</v>
      </c>
      <c r="D7" s="145"/>
      <c r="E7" s="75"/>
      <c r="F7" s="45" t="str">
        <f t="shared" si="0"/>
        <v>Incomplete</v>
      </c>
      <c r="G7" s="75"/>
    </row>
    <row r="8" spans="1:8" s="76" customFormat="1" ht="23.25" customHeight="1" x14ac:dyDescent="0.35">
      <c r="A8" s="73"/>
      <c r="B8" s="74" t="s">
        <v>111</v>
      </c>
      <c r="C8" s="88" t="s">
        <v>37</v>
      </c>
      <c r="D8" s="145"/>
      <c r="E8" s="75"/>
      <c r="F8" s="45" t="str">
        <f t="shared" si="0"/>
        <v>Incomplete</v>
      </c>
      <c r="G8" s="75"/>
    </row>
    <row r="9" spans="1:8" s="76" customFormat="1" ht="23.25" customHeight="1" x14ac:dyDescent="0.35">
      <c r="A9" s="73"/>
      <c r="B9" s="74" t="s">
        <v>112</v>
      </c>
      <c r="C9" s="88" t="s">
        <v>9</v>
      </c>
      <c r="D9" s="145"/>
      <c r="E9" s="75"/>
      <c r="F9" s="45" t="str">
        <f t="shared" si="0"/>
        <v>Incomplete</v>
      </c>
      <c r="G9" s="75"/>
    </row>
    <row r="10" spans="1:8" s="71" customFormat="1" ht="33.75" customHeight="1" x14ac:dyDescent="0.35">
      <c r="A10" s="77"/>
      <c r="B10" s="62">
        <v>4.3</v>
      </c>
      <c r="C10" s="78" t="s">
        <v>192</v>
      </c>
      <c r="D10" s="145"/>
      <c r="E10" s="79"/>
      <c r="F10" s="45" t="str">
        <f t="shared" si="0"/>
        <v>Incomplete</v>
      </c>
      <c r="G10" s="79"/>
    </row>
    <row r="11" spans="1:8" s="71" customFormat="1" ht="33.75" customHeight="1" x14ac:dyDescent="0.35">
      <c r="A11" s="77"/>
      <c r="B11" s="62">
        <v>4.4000000000000004</v>
      </c>
      <c r="C11" s="80" t="s">
        <v>40</v>
      </c>
      <c r="D11" s="145"/>
      <c r="E11" s="79"/>
      <c r="F11" s="45" t="str">
        <f t="shared" si="0"/>
        <v>Incomplete</v>
      </c>
      <c r="G11" s="79"/>
    </row>
    <row r="12" spans="1:8" s="82" customFormat="1" ht="33.75" customHeight="1" x14ac:dyDescent="0.35">
      <c r="A12" s="77"/>
      <c r="B12" s="62">
        <v>4.5</v>
      </c>
      <c r="C12" s="81" t="s">
        <v>191</v>
      </c>
      <c r="D12" s="145"/>
      <c r="E12" s="79"/>
      <c r="F12" s="45" t="str">
        <f t="shared" si="0"/>
        <v>Incomplete</v>
      </c>
      <c r="G12" s="79"/>
      <c r="H12" s="77"/>
    </row>
    <row r="13" spans="1:8" s="82" customFormat="1" ht="33.75" customHeight="1" x14ac:dyDescent="0.35">
      <c r="A13" s="77"/>
      <c r="B13" s="62">
        <v>4.5999999999999996</v>
      </c>
      <c r="C13" s="81" t="s">
        <v>195</v>
      </c>
      <c r="D13" s="145"/>
      <c r="E13" s="79"/>
      <c r="F13" s="45" t="str">
        <f t="shared" si="0"/>
        <v>Incomplete</v>
      </c>
      <c r="G13" s="79"/>
      <c r="H13" s="77"/>
    </row>
    <row r="14" spans="1:8" ht="15.5" x14ac:dyDescent="0.35">
      <c r="F14" s="45"/>
    </row>
    <row r="15" spans="1:8" ht="36" customHeight="1" x14ac:dyDescent="0.35">
      <c r="A15" s="58"/>
      <c r="B15" s="59" t="s">
        <v>52</v>
      </c>
      <c r="C15" s="158" t="s">
        <v>156</v>
      </c>
      <c r="D15" s="50" t="s">
        <v>44</v>
      </c>
      <c r="F15" s="45"/>
    </row>
    <row r="16" spans="1:8" s="71" customFormat="1" ht="30.75" customHeight="1" x14ac:dyDescent="0.35">
      <c r="B16" s="83">
        <v>5.0999999999999996</v>
      </c>
      <c r="C16" s="81" t="s">
        <v>215</v>
      </c>
      <c r="D16" s="145"/>
      <c r="E16" s="40"/>
      <c r="F16" s="45" t="str">
        <f t="shared" ref="F16" si="1">IF(OR(D16=""),"Incomplete","Complete")</f>
        <v>Incomplete</v>
      </c>
      <c r="G16" s="77"/>
    </row>
    <row r="17" spans="2:6" ht="15.5" x14ac:dyDescent="0.35"/>
    <row r="18" spans="2:6" ht="15.5" x14ac:dyDescent="0.35">
      <c r="B18" s="206" t="s">
        <v>146</v>
      </c>
      <c r="C18" s="207"/>
      <c r="D18" s="207"/>
      <c r="E18" s="162"/>
      <c r="F18" s="162"/>
    </row>
    <row r="19" spans="2:6" ht="142.5" customHeight="1" x14ac:dyDescent="0.35">
      <c r="B19" s="204"/>
      <c r="C19" s="208"/>
      <c r="D19" s="208"/>
      <c r="E19" s="171"/>
      <c r="F19" s="171"/>
    </row>
    <row r="20" spans="2:6" ht="15.5" x14ac:dyDescent="0.35"/>
    <row r="21" spans="2:6" ht="15.5" x14ac:dyDescent="0.35"/>
    <row r="22" spans="2:6" ht="15.5" x14ac:dyDescent="0.35"/>
    <row r="23" spans="2:6" ht="15.5" x14ac:dyDescent="0.35"/>
    <row r="24" spans="2:6" ht="15.5" hidden="1" x14ac:dyDescent="0.35"/>
    <row r="25" spans="2:6" ht="15.5" hidden="1" x14ac:dyDescent="0.35"/>
    <row r="26" spans="2:6" ht="15.5" hidden="1" x14ac:dyDescent="0.35"/>
    <row r="27" spans="2:6" ht="15.5" hidden="1" x14ac:dyDescent="0.35"/>
    <row r="28" spans="2:6" ht="15.5" hidden="1" x14ac:dyDescent="0.35"/>
    <row r="29" spans="2:6" ht="15.5" hidden="1" x14ac:dyDescent="0.35"/>
    <row r="30" spans="2:6" ht="15.5" hidden="1" x14ac:dyDescent="0.35"/>
    <row r="31" spans="2:6" ht="15.5" hidden="1" x14ac:dyDescent="0.35"/>
    <row r="32" spans="2:6" ht="15.5" hidden="1" x14ac:dyDescent="0.35"/>
    <row r="33" ht="15.5" hidden="1" x14ac:dyDescent="0.35"/>
    <row r="34" ht="15.5" hidden="1" x14ac:dyDescent="0.35"/>
    <row r="35" ht="15.5" hidden="1" x14ac:dyDescent="0.35"/>
    <row r="36" ht="15.5" hidden="1" x14ac:dyDescent="0.35"/>
    <row r="37" ht="15.5" hidden="1" x14ac:dyDescent="0.35"/>
    <row r="38" ht="15.5" hidden="1" x14ac:dyDescent="0.35"/>
    <row r="39" ht="15.5" hidden="1" x14ac:dyDescent="0.35"/>
    <row r="40" ht="15.5" hidden="1" x14ac:dyDescent="0.35"/>
    <row r="41" ht="15.5" hidden="1" x14ac:dyDescent="0.35"/>
    <row r="42" ht="15.5" hidden="1" x14ac:dyDescent="0.35"/>
    <row r="43" ht="15.5" hidden="1" x14ac:dyDescent="0.35"/>
    <row r="44" ht="15.5" hidden="1" x14ac:dyDescent="0.35"/>
    <row r="45" ht="15.5" hidden="1" x14ac:dyDescent="0.35"/>
    <row r="46" ht="15.5" hidden="1" x14ac:dyDescent="0.35"/>
    <row r="47" ht="15.5" hidden="1" x14ac:dyDescent="0.35"/>
    <row r="48" ht="15.5" hidden="1" x14ac:dyDescent="0.35"/>
    <row r="49" ht="15.5" hidden="1" x14ac:dyDescent="0.35"/>
    <row r="50" ht="15.5" hidden="1" x14ac:dyDescent="0.35"/>
    <row r="51" ht="15.65" hidden="1" customHeight="1" x14ac:dyDescent="0.35"/>
    <row r="52" ht="15.65" hidden="1" customHeight="1" x14ac:dyDescent="0.35"/>
  </sheetData>
  <sheetProtection algorithmName="SHA-512" hashValue="WwGIWis7SGc4parA2diwDSFdAf9zt6biFRPfg/6h0bpuoKnm6Z+epGqYLavcmmEKdynjiTVHIN94qx22uYTwyA==" saltValue="Gp+Ou7OI17pERlyev1d/oA==" spinCount="100000" sheet="1" objects="1" scenarios="1" selectLockedCells="1"/>
  <mergeCells count="3">
    <mergeCell ref="B2:D2"/>
    <mergeCell ref="B18:D18"/>
    <mergeCell ref="B19:D19"/>
  </mergeCells>
  <conditionalFormatting sqref="B2">
    <cfRule type="containsText" dxfId="30" priority="7" operator="containsText" text="Incomplete">
      <formula>NOT(ISERROR(SEARCH("Incomplete",B2)))</formula>
    </cfRule>
  </conditionalFormatting>
  <conditionalFormatting sqref="F2 F14:F16">
    <cfRule type="expression" dxfId="29" priority="1" stopIfTrue="1">
      <formula>$E$7="No"</formula>
    </cfRule>
  </conditionalFormatting>
  <conditionalFormatting sqref="F4 F6:F16">
    <cfRule type="cellIs" dxfId="28" priority="5" operator="equal">
      <formula>"Complete"</formula>
    </cfRule>
    <cfRule type="cellIs" dxfId="27" priority="6" operator="equal">
      <formula>"Incomplete"</formula>
    </cfRule>
  </conditionalFormatting>
  <conditionalFormatting sqref="F4 F6:F13">
    <cfRule type="expression" dxfId="26" priority="4" stopIfTrue="1">
      <formula>$E$7="No"</formula>
    </cfRule>
  </conditionalFormatting>
  <conditionalFormatting sqref="F2">
    <cfRule type="cellIs" dxfId="25" priority="2" operator="equal">
      <formula>"Complete"</formula>
    </cfRule>
    <cfRule type="cellIs" dxfId="24" priority="3" operator="equal">
      <formula>"Incomplete"</formula>
    </cfRule>
  </conditionalFormatting>
  <dataValidations count="2">
    <dataValidation type="whole" operator="greaterThanOrEqual" allowBlank="1" showInputMessage="1" showErrorMessage="1" sqref="G4:G13 E4:E13 D5">
      <formula1>0</formula1>
    </dataValidation>
    <dataValidation type="whole" operator="greaterThanOrEqual" allowBlank="1" showInputMessage="1" showErrorMessage="1" errorTitle="Input Error" error="Please enter a whole number greater than or equal to 0." sqref="D4 D6:D13 D16">
      <formula1>0</formula1>
    </dataValidation>
  </dataValidations>
  <pageMargins left="0.7" right="0.7" top="0.75" bottom="0.75" header="0.3" footer="0.3"/>
  <pageSetup scale="6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zoomScale="70" zoomScaleNormal="70" workbookViewId="0">
      <selection activeCell="E9" sqref="E9"/>
    </sheetView>
  </sheetViews>
  <sheetFormatPr defaultColWidth="0" defaultRowHeight="15.65" customHeight="1" zeroHeight="1" x14ac:dyDescent="0.35"/>
  <cols>
    <col min="1" max="1" width="3.6640625" style="15" customWidth="1"/>
    <col min="2" max="2" width="8.58203125" style="15" bestFit="1" customWidth="1"/>
    <col min="3" max="3" width="70.1640625" style="15" customWidth="1"/>
    <col min="4" max="4" width="26.5" style="15" bestFit="1" customWidth="1"/>
    <col min="5" max="5" width="24" style="15" customWidth="1"/>
    <col min="6" max="7" width="10.08203125" style="15" customWidth="1"/>
    <col min="8" max="8" width="11.08203125" style="15" bestFit="1" customWidth="1"/>
    <col min="9" max="9" width="24" style="15" customWidth="1"/>
    <col min="10" max="10" width="10.5" style="16" customWidth="1"/>
    <col min="11" max="11" width="25.6640625" style="15" customWidth="1"/>
    <col min="12" max="12" width="4.5" style="15" customWidth="1"/>
    <col min="13" max="14" width="0" style="15" hidden="1" customWidth="1"/>
    <col min="15" max="16384" width="9" style="15" hidden="1"/>
  </cols>
  <sheetData>
    <row r="1" spans="1:11" ht="95" customHeight="1" x14ac:dyDescent="0.35">
      <c r="A1" s="148" t="s">
        <v>239</v>
      </c>
    </row>
    <row r="2" spans="1:11" ht="51" customHeight="1" x14ac:dyDescent="0.35">
      <c r="B2" s="201" t="s">
        <v>122</v>
      </c>
      <c r="C2" s="201"/>
      <c r="D2" s="201"/>
      <c r="E2" s="201"/>
      <c r="F2" s="201"/>
      <c r="G2" s="201"/>
      <c r="H2" s="201"/>
      <c r="I2" s="201"/>
      <c r="K2" s="45" t="str">
        <f>IF(COUNTIF(K5:K14,"Incomplete")&gt;0,"Incomplete","Complete")</f>
        <v>Incomplete</v>
      </c>
    </row>
    <row r="3" spans="1:11" ht="21.75" customHeight="1" x14ac:dyDescent="0.35">
      <c r="B3" s="217" t="s">
        <v>46</v>
      </c>
      <c r="C3" s="219" t="s">
        <v>19</v>
      </c>
      <c r="D3" s="219" t="s">
        <v>32</v>
      </c>
      <c r="E3" s="219" t="s">
        <v>33</v>
      </c>
      <c r="F3" s="221" t="s">
        <v>30</v>
      </c>
      <c r="G3" s="222"/>
      <c r="H3" s="223"/>
      <c r="I3" s="219" t="s">
        <v>221</v>
      </c>
      <c r="J3" s="61"/>
      <c r="K3" s="61"/>
    </row>
    <row r="4" spans="1:11" ht="46.25" customHeight="1" x14ac:dyDescent="0.35">
      <c r="B4" s="218"/>
      <c r="C4" s="220"/>
      <c r="D4" s="220"/>
      <c r="E4" s="220"/>
      <c r="F4" s="158" t="s">
        <v>27</v>
      </c>
      <c r="G4" s="158" t="s">
        <v>8</v>
      </c>
      <c r="H4" s="158" t="s">
        <v>9</v>
      </c>
      <c r="I4" s="220"/>
      <c r="J4" s="61"/>
      <c r="K4" s="61"/>
    </row>
    <row r="5" spans="1:11" ht="35.25" customHeight="1" x14ac:dyDescent="0.35">
      <c r="B5" s="62">
        <v>6.1</v>
      </c>
      <c r="C5" s="69" t="s">
        <v>31</v>
      </c>
      <c r="D5" s="145"/>
      <c r="E5" s="145"/>
      <c r="F5" s="145"/>
      <c r="G5" s="145"/>
      <c r="H5" s="145"/>
      <c r="I5" s="145"/>
      <c r="J5" s="85"/>
      <c r="K5" s="45" t="str">
        <f>IF(OR(D5="",E5="",F5="",G5="",H5="",I5=""),"Incomplete","Complete")</f>
        <v>Incomplete</v>
      </c>
    </row>
    <row r="6" spans="1:11" ht="35.25" customHeight="1" x14ac:dyDescent="0.35">
      <c r="B6" s="62">
        <v>6.2</v>
      </c>
      <c r="C6" s="69" t="s">
        <v>34</v>
      </c>
      <c r="D6" s="209"/>
      <c r="E6" s="210"/>
      <c r="F6" s="210"/>
      <c r="G6" s="210"/>
      <c r="H6" s="210"/>
      <c r="I6" s="211"/>
      <c r="J6" s="86"/>
      <c r="K6" s="45"/>
    </row>
    <row r="7" spans="1:11" ht="35.25" customHeight="1" x14ac:dyDescent="0.35">
      <c r="B7" s="87" t="s">
        <v>114</v>
      </c>
      <c r="C7" s="88" t="s">
        <v>29</v>
      </c>
      <c r="D7" s="145"/>
      <c r="E7" s="145"/>
      <c r="F7" s="145"/>
      <c r="G7" s="145"/>
      <c r="H7" s="145"/>
      <c r="I7" s="145"/>
      <c r="J7" s="89"/>
      <c r="K7" s="45" t="str">
        <f t="shared" ref="K7:K14" si="0">IF(OR(D7="",E7="",F7="",G7="",H7="",I7=""),"Incomplete","Complete")</f>
        <v>Incomplete</v>
      </c>
    </row>
    <row r="8" spans="1:11" ht="35.25" customHeight="1" x14ac:dyDescent="0.35">
      <c r="B8" s="87" t="s">
        <v>115</v>
      </c>
      <c r="C8" s="88" t="s">
        <v>196</v>
      </c>
      <c r="D8" s="145"/>
      <c r="E8" s="145"/>
      <c r="F8" s="145"/>
      <c r="G8" s="145"/>
      <c r="H8" s="145"/>
      <c r="I8" s="145"/>
      <c r="J8" s="89"/>
      <c r="K8" s="45" t="str">
        <f t="shared" si="0"/>
        <v>Incomplete</v>
      </c>
    </row>
    <row r="9" spans="1:11" ht="35.25" customHeight="1" x14ac:dyDescent="0.35">
      <c r="B9" s="87" t="s">
        <v>116</v>
      </c>
      <c r="C9" s="88" t="s">
        <v>28</v>
      </c>
      <c r="D9" s="145"/>
      <c r="E9" s="145"/>
      <c r="F9" s="145"/>
      <c r="G9" s="145"/>
      <c r="H9" s="145"/>
      <c r="I9" s="145"/>
      <c r="J9" s="89"/>
      <c r="K9" s="45" t="str">
        <f t="shared" si="0"/>
        <v>Incomplete</v>
      </c>
    </row>
    <row r="10" spans="1:11" ht="35.25" customHeight="1" x14ac:dyDescent="0.35">
      <c r="B10" s="87" t="s">
        <v>117</v>
      </c>
      <c r="C10" s="88" t="s">
        <v>20</v>
      </c>
      <c r="D10" s="145"/>
      <c r="E10" s="145"/>
      <c r="F10" s="145"/>
      <c r="G10" s="145"/>
      <c r="H10" s="145"/>
      <c r="I10" s="145"/>
      <c r="J10" s="89"/>
      <c r="K10" s="45" t="str">
        <f t="shared" si="0"/>
        <v>Incomplete</v>
      </c>
    </row>
    <row r="11" spans="1:11" ht="35.25" customHeight="1" x14ac:dyDescent="0.35">
      <c r="B11" s="87" t="s">
        <v>118</v>
      </c>
      <c r="C11" s="88" t="s">
        <v>22</v>
      </c>
      <c r="D11" s="145"/>
      <c r="E11" s="145"/>
      <c r="F11" s="145"/>
      <c r="G11" s="145"/>
      <c r="H11" s="145"/>
      <c r="I11" s="145"/>
      <c r="J11" s="89"/>
      <c r="K11" s="45" t="str">
        <f t="shared" si="0"/>
        <v>Incomplete</v>
      </c>
    </row>
    <row r="12" spans="1:11" ht="35.25" customHeight="1" x14ac:dyDescent="0.35">
      <c r="B12" s="87" t="s">
        <v>119</v>
      </c>
      <c r="C12" s="88" t="s">
        <v>23</v>
      </c>
      <c r="D12" s="145"/>
      <c r="E12" s="145"/>
      <c r="F12" s="145"/>
      <c r="G12" s="145"/>
      <c r="H12" s="145"/>
      <c r="I12" s="145"/>
      <c r="J12" s="89"/>
      <c r="K12" s="45" t="str">
        <f t="shared" si="0"/>
        <v>Incomplete</v>
      </c>
    </row>
    <row r="13" spans="1:11" ht="35.25" customHeight="1" x14ac:dyDescent="0.35">
      <c r="B13" s="87" t="s">
        <v>120</v>
      </c>
      <c r="C13" s="88" t="s">
        <v>24</v>
      </c>
      <c r="D13" s="145"/>
      <c r="E13" s="145"/>
      <c r="F13" s="145"/>
      <c r="G13" s="145"/>
      <c r="H13" s="145"/>
      <c r="I13" s="145"/>
      <c r="J13" s="89"/>
      <c r="K13" s="45" t="str">
        <f t="shared" si="0"/>
        <v>Incomplete</v>
      </c>
    </row>
    <row r="14" spans="1:11" ht="35.25" customHeight="1" x14ac:dyDescent="0.35">
      <c r="B14" s="87" t="s">
        <v>121</v>
      </c>
      <c r="C14" s="88" t="s">
        <v>9</v>
      </c>
      <c r="D14" s="145"/>
      <c r="E14" s="145"/>
      <c r="F14" s="145"/>
      <c r="G14" s="145"/>
      <c r="H14" s="145"/>
      <c r="I14" s="145"/>
      <c r="J14" s="89"/>
      <c r="K14" s="45" t="str">
        <f t="shared" si="0"/>
        <v>Incomplete</v>
      </c>
    </row>
    <row r="15" spans="1:11" ht="15.5" x14ac:dyDescent="0.35">
      <c r="K15" s="16"/>
    </row>
    <row r="16" spans="1:11" ht="15.5" x14ac:dyDescent="0.35">
      <c r="B16" s="212" t="s">
        <v>147</v>
      </c>
      <c r="C16" s="213"/>
      <c r="D16" s="213"/>
      <c r="E16" s="213"/>
      <c r="F16" s="213"/>
      <c r="G16" s="213"/>
      <c r="H16" s="213"/>
      <c r="I16" s="213"/>
      <c r="J16" s="90"/>
      <c r="K16" s="90"/>
    </row>
    <row r="17" spans="2:11" ht="166.25" customHeight="1" x14ac:dyDescent="0.35">
      <c r="B17" s="214"/>
      <c r="C17" s="215"/>
      <c r="D17" s="215"/>
      <c r="E17" s="215"/>
      <c r="F17" s="215"/>
      <c r="G17" s="215"/>
      <c r="H17" s="215"/>
      <c r="I17" s="216"/>
      <c r="J17" s="91"/>
      <c r="K17" s="91"/>
    </row>
    <row r="18" spans="2:11" ht="18.75" customHeight="1" x14ac:dyDescent="0.35">
      <c r="B18" s="92"/>
      <c r="C18" s="56"/>
      <c r="D18" s="56"/>
      <c r="E18" s="56"/>
      <c r="F18" s="56"/>
      <c r="G18" s="56"/>
      <c r="H18" s="56"/>
      <c r="I18" s="56"/>
      <c r="J18" s="93"/>
      <c r="K18" s="56"/>
    </row>
    <row r="19" spans="2:11" ht="15.5" hidden="1" x14ac:dyDescent="0.35"/>
    <row r="20" spans="2:11" ht="15.5" hidden="1" x14ac:dyDescent="0.35"/>
    <row r="21" spans="2:11" ht="15.5" hidden="1" x14ac:dyDescent="0.35"/>
    <row r="22" spans="2:11" ht="15.5" hidden="1" x14ac:dyDescent="0.35"/>
    <row r="23" spans="2:11" ht="15.5" hidden="1" x14ac:dyDescent="0.35"/>
    <row r="24" spans="2:11" ht="15.5" hidden="1" x14ac:dyDescent="0.35"/>
    <row r="25" spans="2:11" ht="15.5" hidden="1" x14ac:dyDescent="0.35"/>
    <row r="26" spans="2:11" ht="15.5" hidden="1" x14ac:dyDescent="0.35"/>
    <row r="27" spans="2:11" ht="15.5" hidden="1" x14ac:dyDescent="0.35"/>
    <row r="28" spans="2:11" ht="15.5" hidden="1" x14ac:dyDescent="0.35"/>
    <row r="29" spans="2:11" ht="15.5" hidden="1" x14ac:dyDescent="0.35"/>
    <row r="30" spans="2:11" ht="15.5" hidden="1" x14ac:dyDescent="0.35"/>
    <row r="31" spans="2:11" ht="15.5" hidden="1" x14ac:dyDescent="0.35"/>
    <row r="32" spans="2:11" ht="15.5" hidden="1" x14ac:dyDescent="0.35"/>
  </sheetData>
  <sheetProtection algorithmName="SHA-512" hashValue="yXrSBP2QVGSc9mEw9k2+bwilI2uZJcLClZluDNPt9oBZl4su7Ows3W87H79IVfBdKm2q8913+tIj14aCvOFGEA==" saltValue="u5KXQUJu40Xe1gq3acolEQ==" spinCount="100000" sheet="1" objects="1" scenarios="1" selectLockedCells="1"/>
  <mergeCells count="10">
    <mergeCell ref="D6:I6"/>
    <mergeCell ref="B16:I16"/>
    <mergeCell ref="B17:I17"/>
    <mergeCell ref="B2:I2"/>
    <mergeCell ref="B3:B4"/>
    <mergeCell ref="C3:C4"/>
    <mergeCell ref="D3:D4"/>
    <mergeCell ref="E3:E4"/>
    <mergeCell ref="F3:H3"/>
    <mergeCell ref="I3:I4"/>
  </mergeCells>
  <conditionalFormatting sqref="B2">
    <cfRule type="containsText" dxfId="23" priority="7" operator="containsText" text="Incomplete">
      <formula>NOT(ISERROR(SEARCH("Incomplete",B2)))</formula>
    </cfRule>
  </conditionalFormatting>
  <conditionalFormatting sqref="K5:K14">
    <cfRule type="expression" dxfId="22" priority="1" stopIfTrue="1">
      <formula>$E$7="No"</formula>
    </cfRule>
  </conditionalFormatting>
  <conditionalFormatting sqref="K2">
    <cfRule type="cellIs" dxfId="21" priority="5" operator="equal">
      <formula>"Complete"</formula>
    </cfRule>
    <cfRule type="cellIs" dxfId="20" priority="6" operator="equal">
      <formula>"Incomplete"</formula>
    </cfRule>
  </conditionalFormatting>
  <conditionalFormatting sqref="K2">
    <cfRule type="expression" dxfId="19" priority="4" stopIfTrue="1">
      <formula>$E$7="No"</formula>
    </cfRule>
  </conditionalFormatting>
  <conditionalFormatting sqref="K5:K14">
    <cfRule type="cellIs" dxfId="18" priority="2" operator="equal">
      <formula>"Complete"</formula>
    </cfRule>
    <cfRule type="cellIs" dxfId="17" priority="3" operator="equal">
      <formula>"Incomplete"</formula>
    </cfRule>
  </conditionalFormatting>
  <dataValidations count="2">
    <dataValidation type="whole" operator="greaterThanOrEqual" allowBlank="1" showInputMessage="1" showErrorMessage="1" sqref="J7:J14">
      <formula1>0</formula1>
    </dataValidation>
    <dataValidation type="whole" operator="greaterThanOrEqual" allowBlank="1" showInputMessage="1" showErrorMessage="1" errorTitle="Input Error" error="Please enter a whole number greater than or equal to 0." sqref="D5:I5 D7:I14">
      <formula1>0</formula1>
    </dataValidation>
  </dataValidation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showGridLines="0" zoomScale="60" zoomScaleNormal="60" workbookViewId="0">
      <selection activeCell="D4" sqref="D4"/>
    </sheetView>
  </sheetViews>
  <sheetFormatPr defaultColWidth="0" defaultRowHeight="15.65" customHeight="1" zeroHeight="1" x14ac:dyDescent="0.35"/>
  <cols>
    <col min="1" max="1" width="4.1640625" style="15" customWidth="1"/>
    <col min="2" max="2" width="13.4140625" style="15" customWidth="1"/>
    <col min="3" max="3" width="74.1640625" style="15" customWidth="1"/>
    <col min="4" max="6" width="27.1640625" style="15" customWidth="1"/>
    <col min="7" max="7" width="10.9140625" style="15" customWidth="1"/>
    <col min="8" max="8" width="31.4140625" style="15" customWidth="1"/>
    <col min="9" max="9" width="9" style="15" customWidth="1"/>
    <col min="10" max="12" width="0" style="15" hidden="1" customWidth="1"/>
    <col min="13" max="16384" width="9" style="15" hidden="1"/>
  </cols>
  <sheetData>
    <row r="1" spans="1:8" ht="72.650000000000006" customHeight="1" x14ac:dyDescent="0.35">
      <c r="A1" s="147" t="s">
        <v>239</v>
      </c>
    </row>
    <row r="2" spans="1:8" ht="62.4" customHeight="1" x14ac:dyDescent="0.35">
      <c r="B2" s="201" t="s">
        <v>126</v>
      </c>
      <c r="C2" s="201"/>
      <c r="D2" s="201"/>
      <c r="E2" s="201"/>
      <c r="F2" s="201"/>
      <c r="G2" s="156"/>
      <c r="H2" s="45" t="str">
        <f>IF(COUNTIF(H4:H15,"Incomplete")&gt;0,"Incomplete","Complete")</f>
        <v>Incomplete</v>
      </c>
    </row>
    <row r="3" spans="1:8" ht="35.25" customHeight="1" x14ac:dyDescent="0.35">
      <c r="A3" s="58"/>
      <c r="B3" s="163" t="s">
        <v>83</v>
      </c>
      <c r="C3" s="50" t="s">
        <v>15</v>
      </c>
      <c r="D3" s="50" t="s">
        <v>42</v>
      </c>
      <c r="E3" s="50" t="s">
        <v>43</v>
      </c>
      <c r="F3" s="50" t="s">
        <v>16</v>
      </c>
      <c r="G3" s="156"/>
      <c r="H3" s="156"/>
    </row>
    <row r="4" spans="1:8" ht="42" customHeight="1" x14ac:dyDescent="0.35">
      <c r="A4" s="58"/>
      <c r="B4" s="62">
        <v>7.1</v>
      </c>
      <c r="C4" s="69" t="s">
        <v>123</v>
      </c>
      <c r="D4" s="149"/>
      <c r="E4" s="94"/>
      <c r="F4" s="94"/>
      <c r="G4" s="156"/>
      <c r="H4" s="45" t="str">
        <f>IF(OR(D4=""),"Incomplete","Complete")</f>
        <v>Incomplete</v>
      </c>
    </row>
    <row r="5" spans="1:8" ht="42" customHeight="1" x14ac:dyDescent="0.35">
      <c r="A5" s="58"/>
      <c r="B5" s="62">
        <v>7.2</v>
      </c>
      <c r="C5" s="69" t="s">
        <v>124</v>
      </c>
      <c r="D5" s="149"/>
      <c r="E5" s="94"/>
      <c r="F5" s="95"/>
      <c r="G5" s="156"/>
      <c r="H5" s="45" t="str">
        <f t="shared" ref="H5:H7" si="0">IF(OR(D5=""),"Incomplete","Complete")</f>
        <v>Incomplete</v>
      </c>
    </row>
    <row r="6" spans="1:8" ht="42" customHeight="1" x14ac:dyDescent="0.35">
      <c r="B6" s="62">
        <v>7.3</v>
      </c>
      <c r="C6" s="69" t="s">
        <v>125</v>
      </c>
      <c r="D6" s="149"/>
      <c r="E6" s="95"/>
      <c r="F6" s="95"/>
      <c r="G6" s="156"/>
      <c r="H6" s="45" t="str">
        <f t="shared" si="0"/>
        <v>Incomplete</v>
      </c>
    </row>
    <row r="7" spans="1:8" ht="42" customHeight="1" x14ac:dyDescent="0.35">
      <c r="B7" s="62">
        <v>7.4</v>
      </c>
      <c r="C7" s="78" t="s">
        <v>193</v>
      </c>
      <c r="D7" s="149"/>
      <c r="E7" s="95"/>
      <c r="F7" s="95"/>
      <c r="G7" s="156"/>
      <c r="H7" s="45" t="str">
        <f t="shared" si="0"/>
        <v>Incomplete</v>
      </c>
    </row>
    <row r="8" spans="1:8" ht="42" customHeight="1" x14ac:dyDescent="0.35">
      <c r="B8" s="62">
        <v>7.5</v>
      </c>
      <c r="C8" s="96" t="s">
        <v>222</v>
      </c>
      <c r="D8" s="94"/>
      <c r="E8" s="149"/>
      <c r="F8" s="95"/>
      <c r="G8" s="156"/>
      <c r="H8" s="45" t="str">
        <f>IF(OR(E8=""),"Incomplete","Complete")</f>
        <v>Incomplete</v>
      </c>
    </row>
    <row r="9" spans="1:8" ht="42" customHeight="1" x14ac:dyDescent="0.35">
      <c r="B9" s="62">
        <v>7.6</v>
      </c>
      <c r="C9" s="78" t="s">
        <v>223</v>
      </c>
      <c r="D9" s="95"/>
      <c r="E9" s="145"/>
      <c r="F9" s="95"/>
      <c r="G9" s="156"/>
      <c r="H9" s="45" t="str">
        <f>IF(OR(E9=""),"Incomplete","Complete")</f>
        <v>Incomplete</v>
      </c>
    </row>
    <row r="10" spans="1:8" ht="42" customHeight="1" x14ac:dyDescent="0.35">
      <c r="B10" s="62">
        <v>7.7</v>
      </c>
      <c r="C10" s="96" t="s">
        <v>224</v>
      </c>
      <c r="D10" s="94"/>
      <c r="E10" s="149"/>
      <c r="F10" s="95"/>
      <c r="G10" s="156"/>
      <c r="H10" s="45" t="str">
        <f>IF(OR(E10=""),"Incomplete","Complete")</f>
        <v>Incomplete</v>
      </c>
    </row>
    <row r="11" spans="1:8" ht="42" customHeight="1" x14ac:dyDescent="0.35">
      <c r="B11" s="62">
        <v>7.8</v>
      </c>
      <c r="C11" s="78" t="s">
        <v>225</v>
      </c>
      <c r="D11" s="94"/>
      <c r="E11" s="95"/>
      <c r="F11" s="97"/>
      <c r="G11" s="156"/>
      <c r="H11" s="45" t="str">
        <f>IF(OR(F11=""),"Incomplete","Complete")</f>
        <v>Incomplete</v>
      </c>
    </row>
    <row r="12" spans="1:8" ht="42" customHeight="1" x14ac:dyDescent="0.35">
      <c r="B12" s="62">
        <v>7.9</v>
      </c>
      <c r="C12" s="96" t="s">
        <v>176</v>
      </c>
      <c r="D12" s="94"/>
      <c r="E12" s="95"/>
      <c r="F12" s="97"/>
      <c r="G12" s="156"/>
      <c r="H12" s="45" t="str">
        <f t="shared" ref="H12:H15" si="1">IF(OR(F12=""),"Incomplete","Complete")</f>
        <v>Incomplete</v>
      </c>
    </row>
    <row r="13" spans="1:8" s="16" customFormat="1" ht="42" customHeight="1" x14ac:dyDescent="0.35">
      <c r="B13" s="98">
        <v>7.1</v>
      </c>
      <c r="C13" s="78" t="s">
        <v>148</v>
      </c>
      <c r="D13" s="94"/>
      <c r="E13" s="95"/>
      <c r="F13" s="97"/>
      <c r="G13" s="156"/>
      <c r="H13" s="45" t="str">
        <f t="shared" si="1"/>
        <v>Incomplete</v>
      </c>
    </row>
    <row r="14" spans="1:8" ht="42" customHeight="1" x14ac:dyDescent="0.35">
      <c r="B14" s="62">
        <v>7.11</v>
      </c>
      <c r="C14" s="78" t="s">
        <v>149</v>
      </c>
      <c r="D14" s="94"/>
      <c r="E14" s="94"/>
      <c r="F14" s="99"/>
      <c r="G14" s="156"/>
      <c r="H14" s="45" t="str">
        <f t="shared" si="1"/>
        <v>Incomplete</v>
      </c>
    </row>
    <row r="15" spans="1:8" s="16" customFormat="1" ht="42" customHeight="1" x14ac:dyDescent="0.35">
      <c r="B15" s="62">
        <v>7.12</v>
      </c>
      <c r="C15" s="78" t="s">
        <v>194</v>
      </c>
      <c r="D15" s="94"/>
      <c r="E15" s="94"/>
      <c r="F15" s="97"/>
      <c r="G15" s="156"/>
      <c r="H15" s="45" t="str">
        <f t="shared" si="1"/>
        <v>Incomplete</v>
      </c>
    </row>
    <row r="16" spans="1:8" ht="26" x14ac:dyDescent="0.35">
      <c r="B16" s="100"/>
      <c r="G16" s="156"/>
      <c r="H16" s="156"/>
    </row>
    <row r="17" spans="2:9" ht="18.75" customHeight="1" x14ac:dyDescent="0.35">
      <c r="B17" s="224" t="s">
        <v>150</v>
      </c>
      <c r="C17" s="225"/>
      <c r="D17" s="225"/>
      <c r="E17" s="225"/>
      <c r="F17" s="225"/>
      <c r="G17" s="156"/>
      <c r="H17" s="156"/>
    </row>
    <row r="18" spans="2:9" ht="105.65" customHeight="1" x14ac:dyDescent="0.35">
      <c r="B18" s="214"/>
      <c r="C18" s="226"/>
      <c r="D18" s="226"/>
      <c r="E18" s="226"/>
      <c r="F18" s="227"/>
      <c r="G18" s="156"/>
      <c r="H18" s="156"/>
      <c r="I18" s="16"/>
    </row>
    <row r="19" spans="2:9" ht="26" x14ac:dyDescent="0.35">
      <c r="G19" s="156"/>
      <c r="H19" s="156"/>
    </row>
    <row r="20" spans="2:9" ht="15.5" hidden="1" x14ac:dyDescent="0.35"/>
    <row r="21" spans="2:9" ht="15.5" hidden="1" x14ac:dyDescent="0.35"/>
    <row r="22" spans="2:9" ht="15.5" hidden="1" x14ac:dyDescent="0.35"/>
    <row r="23" spans="2:9" ht="15.5" hidden="1" x14ac:dyDescent="0.35"/>
    <row r="24" spans="2:9" ht="15.5" x14ac:dyDescent="0.35"/>
    <row r="25" spans="2:9" ht="15.5" x14ac:dyDescent="0.35"/>
  </sheetData>
  <sheetProtection algorithmName="SHA-512" hashValue="Fgl4uKz+BsA7Sd5Ob0F7vc+wDz4KTyLU38p+oY1+htHydwelJHCzOe/SzsC+c8ELyyttkNLYUTUQXankxxXaHA==" saltValue="NZ+XErD7BF5q4uxw89y46w==" spinCount="100000" sheet="1" objects="1" scenarios="1" selectLockedCells="1"/>
  <mergeCells count="3">
    <mergeCell ref="B2:F2"/>
    <mergeCell ref="B17:F17"/>
    <mergeCell ref="B18:F18"/>
  </mergeCells>
  <conditionalFormatting sqref="B2">
    <cfRule type="containsText" dxfId="16" priority="7" operator="containsText" text="Incomplete">
      <formula>NOT(ISERROR(SEARCH("Incomplete",B2)))</formula>
    </cfRule>
  </conditionalFormatting>
  <conditionalFormatting sqref="H4:H15">
    <cfRule type="expression" dxfId="15" priority="1" stopIfTrue="1">
      <formula>$E$7="No"</formula>
    </cfRule>
  </conditionalFormatting>
  <conditionalFormatting sqref="H2">
    <cfRule type="cellIs" dxfId="14" priority="5" operator="equal">
      <formula>"Complete"</formula>
    </cfRule>
    <cfRule type="cellIs" dxfId="13" priority="6" operator="equal">
      <formula>"Incomplete"</formula>
    </cfRule>
  </conditionalFormatting>
  <conditionalFormatting sqref="H2">
    <cfRule type="expression" dxfId="12" priority="4" stopIfTrue="1">
      <formula>$E$7="No"</formula>
    </cfRule>
  </conditionalFormatting>
  <conditionalFormatting sqref="H4:H15">
    <cfRule type="cellIs" dxfId="11" priority="2" operator="equal">
      <formula>"Complete"</formula>
    </cfRule>
    <cfRule type="cellIs" dxfId="10" priority="3" operator="equal">
      <formula>"Incomplete"</formula>
    </cfRule>
  </conditionalFormatting>
  <dataValidations count="4">
    <dataValidation type="list" allowBlank="1" showInputMessage="1" showErrorMessage="1" sqref="F11:F13">
      <formula1>"Yes, No"</formula1>
    </dataValidation>
    <dataValidation type="textLength" errorStyle="information" operator="greaterThanOrEqual" allowBlank="1" showInputMessage="1" showErrorMessage="1" errorTitle="Free text field" promptTitle="Free text field" sqref="F14">
      <formula1>0</formula1>
    </dataValidation>
    <dataValidation type="list" allowBlank="1" showInputMessage="1" showErrorMessage="1" sqref="F15">
      <formula1>"IOM, UK, Other"</formula1>
    </dataValidation>
    <dataValidation type="whole" operator="greaterThanOrEqual" allowBlank="1" showInputMessage="1" showErrorMessage="1" errorTitle="Input Error" error="Please enter a whole number greater than or equal to 0." sqref="D4:D7 E8:E10">
      <formula1>0</formula1>
    </dataValidation>
  </dataValidations>
  <pageMargins left="0.7" right="0.7" top="0.75" bottom="0.75" header="0.3" footer="0.3"/>
  <pageSetup paperSize="9" scale="73"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1"/>
  <sheetViews>
    <sheetView showGridLines="0" zoomScale="60" zoomScaleNormal="60" workbookViewId="0">
      <selection activeCell="D4" sqref="D4"/>
    </sheetView>
  </sheetViews>
  <sheetFormatPr defaultColWidth="0" defaultRowHeight="15.65" customHeight="1" zeroHeight="1" x14ac:dyDescent="0.35"/>
  <cols>
    <col min="1" max="1" width="3.1640625" style="15" customWidth="1"/>
    <col min="2" max="2" width="15.1640625" style="15" customWidth="1"/>
    <col min="3" max="3" width="65.08203125" style="15" bestFit="1" customWidth="1"/>
    <col min="4" max="4" width="36.08203125" style="15" bestFit="1" customWidth="1"/>
    <col min="5" max="5" width="30.6640625" style="15" bestFit="1" customWidth="1"/>
    <col min="6" max="6" width="38.1640625" style="15" bestFit="1" customWidth="1"/>
    <col min="7" max="7" width="37.6640625" style="15" bestFit="1" customWidth="1"/>
    <col min="8" max="8" width="22.5" style="15" customWidth="1"/>
    <col min="9" max="11" width="14.6640625" style="15" customWidth="1"/>
    <col min="12" max="14" width="14.08203125" style="15" customWidth="1"/>
    <col min="15" max="15" width="5.4140625" style="15" customWidth="1"/>
    <col min="16" max="18" width="18.08203125" style="15" hidden="1" customWidth="1"/>
    <col min="19" max="19" width="0" style="15" hidden="1" customWidth="1"/>
    <col min="20" max="16384" width="0" style="15" hidden="1"/>
  </cols>
  <sheetData>
    <row r="1" spans="1:14" ht="90" customHeight="1" x14ac:dyDescent="0.35">
      <c r="A1" s="147" t="s">
        <v>240</v>
      </c>
    </row>
    <row r="2" spans="1:14" ht="50.4" customHeight="1" x14ac:dyDescent="0.35">
      <c r="B2" s="201" t="s">
        <v>158</v>
      </c>
      <c r="C2" s="201"/>
      <c r="D2" s="201"/>
      <c r="E2" s="201"/>
      <c r="F2" s="201"/>
      <c r="G2" s="201"/>
      <c r="H2" s="201"/>
      <c r="I2" s="201"/>
      <c r="J2" s="201"/>
      <c r="K2" s="201"/>
      <c r="L2" s="201"/>
      <c r="N2" s="45" t="str">
        <f>IF(COUNTIF(N4:N29,"Incomplete")&gt;0,"Incomplete","Complete")</f>
        <v>Incomplete</v>
      </c>
    </row>
    <row r="3" spans="1:14" s="6" customFormat="1" ht="36" customHeight="1" x14ac:dyDescent="0.35">
      <c r="B3" s="101" t="s">
        <v>210</v>
      </c>
      <c r="C3" s="102" t="s">
        <v>177</v>
      </c>
      <c r="D3" s="50" t="s">
        <v>16</v>
      </c>
    </row>
    <row r="4" spans="1:14" ht="35.25" customHeight="1" x14ac:dyDescent="0.35">
      <c r="B4" s="83">
        <v>8.1</v>
      </c>
      <c r="C4" s="84" t="s">
        <v>226</v>
      </c>
      <c r="D4" s="97"/>
      <c r="N4" s="45" t="str">
        <f>IF(OR(D4=""),"Incomplete","Complete")</f>
        <v>Incomplete</v>
      </c>
    </row>
    <row r="5" spans="1:14" ht="35.25" customHeight="1" x14ac:dyDescent="0.35">
      <c r="B5" s="83">
        <v>8.1999999999999993</v>
      </c>
      <c r="C5" s="84" t="s">
        <v>227</v>
      </c>
      <c r="D5" s="97"/>
      <c r="N5" s="45" t="str">
        <f>IF(OR(D5=""),"Incomplete","Complete")</f>
        <v>Incomplete</v>
      </c>
    </row>
    <row r="6" spans="1:14" ht="15.5" x14ac:dyDescent="0.35">
      <c r="N6" s="45"/>
    </row>
    <row r="7" spans="1:14" s="58" customFormat="1" ht="103.5" customHeight="1" x14ac:dyDescent="0.35">
      <c r="B7" s="60" t="s">
        <v>92</v>
      </c>
      <c r="C7" s="60" t="s">
        <v>163</v>
      </c>
      <c r="D7" s="60" t="s">
        <v>4</v>
      </c>
      <c r="E7" s="50" t="s">
        <v>5</v>
      </c>
      <c r="F7" s="61"/>
      <c r="G7" s="61"/>
      <c r="H7" s="61"/>
      <c r="J7" s="61"/>
      <c r="N7" s="45"/>
    </row>
    <row r="8" spans="1:14" s="58" customFormat="1" ht="39.75" customHeight="1" x14ac:dyDescent="0.35">
      <c r="B8" s="62">
        <v>9.1</v>
      </c>
      <c r="C8" s="63" t="s">
        <v>159</v>
      </c>
      <c r="D8" s="141"/>
      <c r="E8" s="140"/>
      <c r="F8" s="103"/>
      <c r="G8" s="103"/>
      <c r="H8" s="103"/>
      <c r="J8" s="104"/>
      <c r="N8" s="45" t="str">
        <f>IF(OR(D8="", E8=""),"Incomplete","Complete")</f>
        <v>Incomplete</v>
      </c>
    </row>
    <row r="9" spans="1:14" s="58" customFormat="1" ht="15.5" x14ac:dyDescent="0.35">
      <c r="B9" s="105"/>
      <c r="C9" s="15"/>
      <c r="D9" s="15"/>
      <c r="E9" s="15"/>
      <c r="F9" s="15"/>
      <c r="G9" s="15"/>
      <c r="H9" s="15"/>
      <c r="J9" s="104"/>
    </row>
    <row r="10" spans="1:14" s="58" customFormat="1" ht="48" customHeight="1" x14ac:dyDescent="0.35">
      <c r="B10" s="217" t="s">
        <v>93</v>
      </c>
      <c r="C10" s="219" t="s">
        <v>161</v>
      </c>
      <c r="D10" s="219" t="s">
        <v>160</v>
      </c>
      <c r="E10" s="219" t="s">
        <v>216</v>
      </c>
      <c r="F10" s="219" t="s">
        <v>152</v>
      </c>
      <c r="G10" s="219" t="s">
        <v>153</v>
      </c>
      <c r="H10" s="219" t="s">
        <v>228</v>
      </c>
      <c r="I10" s="229" t="s">
        <v>229</v>
      </c>
      <c r="J10" s="230"/>
      <c r="K10" s="231"/>
      <c r="L10" s="219" t="s">
        <v>6</v>
      </c>
    </row>
    <row r="11" spans="1:14" s="58" customFormat="1" ht="71.400000000000006" customHeight="1" x14ac:dyDescent="0.35">
      <c r="B11" s="218"/>
      <c r="C11" s="220"/>
      <c r="D11" s="220"/>
      <c r="E11" s="220"/>
      <c r="F11" s="220"/>
      <c r="G11" s="220"/>
      <c r="H11" s="220"/>
      <c r="I11" s="60" t="s">
        <v>7</v>
      </c>
      <c r="J11" s="60" t="s">
        <v>8</v>
      </c>
      <c r="K11" s="60" t="s">
        <v>9</v>
      </c>
      <c r="L11" s="220"/>
    </row>
    <row r="12" spans="1:14" s="58" customFormat="1" ht="42.75" customHeight="1" x14ac:dyDescent="0.35">
      <c r="B12" s="83">
        <v>10.1</v>
      </c>
      <c r="C12" s="107" t="s">
        <v>14</v>
      </c>
      <c r="D12" s="140"/>
      <c r="E12" s="140"/>
      <c r="F12" s="140"/>
      <c r="G12" s="140"/>
      <c r="H12" s="140"/>
      <c r="I12" s="140"/>
      <c r="J12" s="140"/>
      <c r="K12" s="140"/>
      <c r="L12" s="154">
        <f>I12+J12+K12</f>
        <v>0</v>
      </c>
      <c r="N12" s="45" t="str">
        <f>IF(OR(D12="",E12="",F12="",G12="",H12="",I12="",J12="",K12=""),"Incomplete","Complete")</f>
        <v>Incomplete</v>
      </c>
    </row>
    <row r="13" spans="1:14" s="58" customFormat="1" ht="33" customHeight="1" x14ac:dyDescent="0.35">
      <c r="B13" s="83">
        <v>10.199999999999999</v>
      </c>
      <c r="C13" s="107" t="s">
        <v>235</v>
      </c>
      <c r="D13" s="140"/>
      <c r="E13" s="140"/>
      <c r="F13" s="140"/>
      <c r="G13" s="140"/>
      <c r="H13" s="140"/>
      <c r="I13" s="140"/>
      <c r="J13" s="140"/>
      <c r="K13" s="140"/>
      <c r="L13" s="154">
        <f t="shared" ref="L13:L19" si="0">I13+J13+K13</f>
        <v>0</v>
      </c>
      <c r="N13" s="45" t="str">
        <f t="shared" ref="N13:N19" si="1">IF(OR(D13="",E13="",F13="",G13="",H13="",I13="",J13="",K13=""),"Incomplete","Complete")</f>
        <v>Incomplete</v>
      </c>
    </row>
    <row r="14" spans="1:14" s="58" customFormat="1" ht="33" customHeight="1" x14ac:dyDescent="0.35">
      <c r="B14" s="83">
        <v>10.3</v>
      </c>
      <c r="C14" s="107" t="s">
        <v>10</v>
      </c>
      <c r="D14" s="140"/>
      <c r="E14" s="140"/>
      <c r="F14" s="140"/>
      <c r="G14" s="140"/>
      <c r="H14" s="140"/>
      <c r="I14" s="140"/>
      <c r="J14" s="140"/>
      <c r="K14" s="140"/>
      <c r="L14" s="154">
        <f t="shared" si="0"/>
        <v>0</v>
      </c>
      <c r="N14" s="45" t="str">
        <f t="shared" si="1"/>
        <v>Incomplete</v>
      </c>
    </row>
    <row r="15" spans="1:14" s="58" customFormat="1" ht="33" customHeight="1" x14ac:dyDescent="0.35">
      <c r="B15" s="83">
        <v>10.4</v>
      </c>
      <c r="C15" s="107" t="s">
        <v>236</v>
      </c>
      <c r="D15" s="140"/>
      <c r="E15" s="140"/>
      <c r="F15" s="140"/>
      <c r="G15" s="140"/>
      <c r="H15" s="140"/>
      <c r="I15" s="140"/>
      <c r="J15" s="140"/>
      <c r="K15" s="140"/>
      <c r="L15" s="154">
        <f t="shared" si="0"/>
        <v>0</v>
      </c>
      <c r="N15" s="45" t="str">
        <f t="shared" si="1"/>
        <v>Incomplete</v>
      </c>
    </row>
    <row r="16" spans="1:14" s="58" customFormat="1" ht="33" customHeight="1" x14ac:dyDescent="0.35">
      <c r="B16" s="83">
        <v>10.5</v>
      </c>
      <c r="C16" s="107" t="s">
        <v>237</v>
      </c>
      <c r="D16" s="140"/>
      <c r="E16" s="140"/>
      <c r="F16" s="140"/>
      <c r="G16" s="140"/>
      <c r="H16" s="140"/>
      <c r="I16" s="140"/>
      <c r="J16" s="140"/>
      <c r="K16" s="140"/>
      <c r="L16" s="154">
        <f t="shared" si="0"/>
        <v>0</v>
      </c>
      <c r="N16" s="45" t="str">
        <f t="shared" si="1"/>
        <v>Incomplete</v>
      </c>
    </row>
    <row r="17" spans="2:14" s="58" customFormat="1" ht="33" customHeight="1" x14ac:dyDescent="0.35">
      <c r="B17" s="83">
        <v>10.6</v>
      </c>
      <c r="C17" s="107" t="s">
        <v>12</v>
      </c>
      <c r="D17" s="140"/>
      <c r="E17" s="140"/>
      <c r="F17" s="140"/>
      <c r="G17" s="140"/>
      <c r="H17" s="140"/>
      <c r="I17" s="140"/>
      <c r="J17" s="140"/>
      <c r="K17" s="140"/>
      <c r="L17" s="154">
        <f t="shared" si="0"/>
        <v>0</v>
      </c>
      <c r="N17" s="45" t="str">
        <f t="shared" si="1"/>
        <v>Incomplete</v>
      </c>
    </row>
    <row r="18" spans="2:14" s="58" customFormat="1" ht="33" customHeight="1" x14ac:dyDescent="0.35">
      <c r="B18" s="83">
        <v>10.7</v>
      </c>
      <c r="C18" s="107" t="s">
        <v>11</v>
      </c>
      <c r="D18" s="140"/>
      <c r="E18" s="140"/>
      <c r="F18" s="140"/>
      <c r="G18" s="140"/>
      <c r="H18" s="140"/>
      <c r="I18" s="140"/>
      <c r="J18" s="140"/>
      <c r="K18" s="140"/>
      <c r="L18" s="154">
        <f t="shared" si="0"/>
        <v>0</v>
      </c>
      <c r="N18" s="45" t="str">
        <f t="shared" si="1"/>
        <v>Incomplete</v>
      </c>
    </row>
    <row r="19" spans="2:14" s="58" customFormat="1" ht="33" customHeight="1" x14ac:dyDescent="0.35">
      <c r="B19" s="83">
        <v>10.8</v>
      </c>
      <c r="C19" s="107" t="s">
        <v>238</v>
      </c>
      <c r="D19" s="140"/>
      <c r="E19" s="140"/>
      <c r="F19" s="140"/>
      <c r="G19" s="140"/>
      <c r="H19" s="140"/>
      <c r="I19" s="140"/>
      <c r="J19" s="140"/>
      <c r="K19" s="140"/>
      <c r="L19" s="154">
        <f t="shared" si="0"/>
        <v>0</v>
      </c>
      <c r="N19" s="45" t="str">
        <f t="shared" si="1"/>
        <v>Incomplete</v>
      </c>
    </row>
    <row r="20" spans="2:14" ht="29.75" customHeight="1" x14ac:dyDescent="0.35">
      <c r="M20" s="58"/>
      <c r="N20" s="45"/>
    </row>
    <row r="21" spans="2:14" ht="54" customHeight="1" x14ac:dyDescent="0.35">
      <c r="B21" s="50" t="s">
        <v>94</v>
      </c>
      <c r="C21" s="50" t="s">
        <v>162</v>
      </c>
      <c r="D21" s="50" t="s">
        <v>230</v>
      </c>
      <c r="E21" s="50" t="s">
        <v>231</v>
      </c>
      <c r="F21" s="50" t="s">
        <v>232</v>
      </c>
      <c r="M21" s="58"/>
      <c r="N21" s="45"/>
    </row>
    <row r="22" spans="2:14" ht="39" customHeight="1" x14ac:dyDescent="0.35">
      <c r="B22" s="176">
        <v>11.1</v>
      </c>
      <c r="C22" s="107" t="s">
        <v>14</v>
      </c>
      <c r="D22" s="140"/>
      <c r="E22" s="140"/>
      <c r="F22" s="140"/>
      <c r="M22" s="58"/>
      <c r="N22" s="45" t="str">
        <f>IF(OR(D22="",E22="",F22=""),"Incomplete","Complete")</f>
        <v>Incomplete</v>
      </c>
    </row>
    <row r="23" spans="2:14" ht="34.5" customHeight="1" x14ac:dyDescent="0.35">
      <c r="B23" s="176">
        <v>11.2</v>
      </c>
      <c r="C23" s="107" t="s">
        <v>235</v>
      </c>
      <c r="D23" s="140"/>
      <c r="E23" s="140"/>
      <c r="F23" s="140"/>
      <c r="M23" s="58"/>
      <c r="N23" s="45" t="str">
        <f t="shared" ref="N23:N25" si="2">IF(OR(D23="",E23="",F23=""),"Incomplete","Complete")</f>
        <v>Incomplete</v>
      </c>
    </row>
    <row r="24" spans="2:14" ht="36" customHeight="1" x14ac:dyDescent="0.35">
      <c r="B24" s="176">
        <v>11.3</v>
      </c>
      <c r="C24" s="107" t="s">
        <v>10</v>
      </c>
      <c r="D24" s="140"/>
      <c r="E24" s="140"/>
      <c r="F24" s="140"/>
      <c r="M24" s="58"/>
      <c r="N24" s="45" t="str">
        <f t="shared" si="2"/>
        <v>Incomplete</v>
      </c>
    </row>
    <row r="25" spans="2:14" ht="36" customHeight="1" x14ac:dyDescent="0.35">
      <c r="B25" s="176">
        <v>11.4</v>
      </c>
      <c r="C25" s="107" t="s">
        <v>236</v>
      </c>
      <c r="D25" s="140"/>
      <c r="E25" s="140"/>
      <c r="F25" s="140"/>
      <c r="M25" s="58"/>
      <c r="N25" s="45" t="str">
        <f t="shared" si="2"/>
        <v>Incomplete</v>
      </c>
    </row>
    <row r="26" spans="2:14" ht="27" customHeight="1" x14ac:dyDescent="0.35">
      <c r="B26" s="83">
        <v>11.5</v>
      </c>
      <c r="C26" s="107" t="s">
        <v>237</v>
      </c>
      <c r="D26" s="140"/>
      <c r="E26" s="140"/>
      <c r="F26" s="140"/>
      <c r="N26" s="45" t="str">
        <f>IF(OR(D26="",E26="",F26=""),"Incomplete","Complete")</f>
        <v>Incomplete</v>
      </c>
    </row>
    <row r="27" spans="2:14" ht="32.25" customHeight="1" x14ac:dyDescent="0.35">
      <c r="B27" s="83">
        <v>11.6</v>
      </c>
      <c r="C27" s="107" t="s">
        <v>12</v>
      </c>
      <c r="D27" s="140"/>
      <c r="E27" s="140"/>
      <c r="F27" s="140"/>
      <c r="N27" s="45" t="str">
        <f t="shared" ref="N27:N29" si="3">IF(OR(D27="",E27="",F27=""),"Incomplete","Complete")</f>
        <v>Incomplete</v>
      </c>
    </row>
    <row r="28" spans="2:14" ht="30" customHeight="1" x14ac:dyDescent="0.35">
      <c r="B28" s="83">
        <v>11.7</v>
      </c>
      <c r="C28" s="107" t="s">
        <v>11</v>
      </c>
      <c r="D28" s="140"/>
      <c r="E28" s="140"/>
      <c r="F28" s="140"/>
      <c r="N28" s="45" t="str">
        <f t="shared" si="3"/>
        <v>Incomplete</v>
      </c>
    </row>
    <row r="29" spans="2:14" ht="35.25" customHeight="1" x14ac:dyDescent="0.35">
      <c r="B29" s="83">
        <v>11.8</v>
      </c>
      <c r="C29" s="107" t="s">
        <v>238</v>
      </c>
      <c r="D29" s="140"/>
      <c r="E29" s="140"/>
      <c r="F29" s="140"/>
      <c r="N29" s="45" t="str">
        <f t="shared" si="3"/>
        <v>Incomplete</v>
      </c>
    </row>
    <row r="30" spans="2:14" s="16" customFormat="1" ht="38" customHeight="1" x14ac:dyDescent="0.35">
      <c r="B30" s="67"/>
      <c r="C30" s="108"/>
      <c r="D30" s="67"/>
      <c r="E30" s="67"/>
      <c r="F30" s="67"/>
      <c r="G30" s="15"/>
    </row>
    <row r="31" spans="2:14" ht="71.400000000000006" customHeight="1" x14ac:dyDescent="0.35">
      <c r="B31" s="101" t="s">
        <v>95</v>
      </c>
      <c r="C31" s="50" t="s">
        <v>198</v>
      </c>
      <c r="D31" s="50" t="s">
        <v>164</v>
      </c>
      <c r="E31" s="50" t="s">
        <v>25</v>
      </c>
      <c r="F31" s="50" t="s">
        <v>233</v>
      </c>
    </row>
    <row r="32" spans="2:14" ht="30" customHeight="1" x14ac:dyDescent="0.35">
      <c r="B32" s="51">
        <v>12.1</v>
      </c>
      <c r="C32" s="109"/>
      <c r="D32" s="155"/>
      <c r="E32" s="97"/>
      <c r="F32" s="97"/>
      <c r="N32" s="45"/>
    </row>
    <row r="33" spans="2:14" ht="30" customHeight="1" x14ac:dyDescent="0.35">
      <c r="B33" s="51">
        <v>12.2</v>
      </c>
      <c r="C33" s="109"/>
      <c r="D33" s="155"/>
      <c r="E33" s="97"/>
      <c r="F33" s="97"/>
      <c r="N33" s="45"/>
    </row>
    <row r="34" spans="2:14" ht="30" customHeight="1" x14ac:dyDescent="0.35">
      <c r="B34" s="51">
        <v>12.3</v>
      </c>
      <c r="C34" s="109"/>
      <c r="D34" s="155"/>
      <c r="E34" s="97"/>
      <c r="F34" s="97"/>
      <c r="N34" s="45"/>
    </row>
    <row r="35" spans="2:14" ht="30" customHeight="1" x14ac:dyDescent="0.35">
      <c r="B35" s="51">
        <v>12.4</v>
      </c>
      <c r="C35" s="109"/>
      <c r="D35" s="155"/>
      <c r="E35" s="97"/>
      <c r="F35" s="97"/>
      <c r="N35" s="45"/>
    </row>
    <row r="36" spans="2:14" ht="30" customHeight="1" x14ac:dyDescent="0.35">
      <c r="B36" s="51">
        <v>12.5</v>
      </c>
      <c r="C36" s="109"/>
      <c r="D36" s="155"/>
      <c r="E36" s="97"/>
      <c r="F36" s="97"/>
      <c r="N36" s="45"/>
    </row>
    <row r="37" spans="2:14" s="16" customFormat="1" ht="21.75" customHeight="1" x14ac:dyDescent="0.35">
      <c r="B37" s="67"/>
      <c r="C37" s="108"/>
      <c r="D37" s="67"/>
      <c r="E37" s="67"/>
      <c r="F37" s="67"/>
      <c r="G37" s="15"/>
      <c r="N37" s="45"/>
    </row>
    <row r="38" spans="2:14" ht="65" customHeight="1" x14ac:dyDescent="0.35">
      <c r="B38" s="101" t="s">
        <v>96</v>
      </c>
      <c r="C38" s="50" t="s">
        <v>199</v>
      </c>
      <c r="D38" s="50" t="s">
        <v>26</v>
      </c>
      <c r="E38" s="50" t="s">
        <v>25</v>
      </c>
      <c r="F38" s="50" t="s">
        <v>233</v>
      </c>
    </row>
    <row r="39" spans="2:14" ht="30" customHeight="1" x14ac:dyDescent="0.35">
      <c r="B39" s="51">
        <v>13.1</v>
      </c>
      <c r="C39" s="109"/>
      <c r="D39" s="155"/>
      <c r="E39" s="97"/>
      <c r="F39" s="97"/>
    </row>
    <row r="40" spans="2:14" ht="30" customHeight="1" x14ac:dyDescent="0.35">
      <c r="B40" s="51">
        <v>13.2</v>
      </c>
      <c r="C40" s="109"/>
      <c r="D40" s="155"/>
      <c r="E40" s="97"/>
      <c r="F40" s="97"/>
    </row>
    <row r="41" spans="2:14" ht="30" customHeight="1" x14ac:dyDescent="0.35">
      <c r="B41" s="51">
        <v>13.3</v>
      </c>
      <c r="C41" s="109"/>
      <c r="D41" s="155"/>
      <c r="E41" s="97"/>
      <c r="F41" s="97"/>
    </row>
    <row r="42" spans="2:14" ht="30" customHeight="1" x14ac:dyDescent="0.35">
      <c r="B42" s="51">
        <v>13.4</v>
      </c>
      <c r="C42" s="109"/>
      <c r="D42" s="155"/>
      <c r="E42" s="97"/>
      <c r="F42" s="97"/>
    </row>
    <row r="43" spans="2:14" ht="30" customHeight="1" x14ac:dyDescent="0.35">
      <c r="B43" s="51">
        <v>13.5</v>
      </c>
      <c r="C43" s="109"/>
      <c r="D43" s="155"/>
      <c r="E43" s="97"/>
      <c r="F43" s="97"/>
    </row>
    <row r="44" spans="2:14" s="67" customFormat="1" ht="15.5" x14ac:dyDescent="0.35">
      <c r="B44" s="15"/>
      <c r="C44" s="108"/>
    </row>
    <row r="45" spans="2:14" ht="15.5" x14ac:dyDescent="0.35">
      <c r="C45" s="108"/>
    </row>
    <row r="46" spans="2:14" ht="21.75" customHeight="1" x14ac:dyDescent="0.35">
      <c r="B46" s="228" t="s">
        <v>146</v>
      </c>
      <c r="C46" s="228"/>
      <c r="D46" s="228"/>
      <c r="E46" s="228"/>
      <c r="F46" s="228"/>
      <c r="G46" s="228"/>
      <c r="H46" s="228"/>
      <c r="I46" s="228"/>
      <c r="J46" s="228"/>
      <c r="K46" s="228"/>
      <c r="L46" s="228"/>
    </row>
    <row r="47" spans="2:14" ht="186" customHeight="1" x14ac:dyDescent="0.35">
      <c r="B47" s="214"/>
      <c r="C47" s="226"/>
      <c r="D47" s="226"/>
      <c r="E47" s="226"/>
      <c r="F47" s="226"/>
      <c r="G47" s="226"/>
      <c r="H47" s="226"/>
      <c r="I47" s="226"/>
      <c r="J47" s="226"/>
      <c r="K47" s="226"/>
      <c r="L47" s="227"/>
    </row>
    <row r="48" spans="2:14" ht="25.5" customHeight="1" x14ac:dyDescent="0.35"/>
    <row r="49" spans="2:2" ht="15.5" hidden="1" x14ac:dyDescent="0.35"/>
    <row r="50" spans="2:2" ht="15.5" hidden="1" x14ac:dyDescent="0.35"/>
    <row r="51" spans="2:2" ht="15.5" hidden="1" x14ac:dyDescent="0.35"/>
    <row r="52" spans="2:2" ht="15.5" hidden="1" x14ac:dyDescent="0.35"/>
    <row r="53" spans="2:2" ht="15.5" hidden="1" x14ac:dyDescent="0.35">
      <c r="B53" s="110"/>
    </row>
    <row r="54" spans="2:2" ht="15.5" hidden="1" x14ac:dyDescent="0.35"/>
    <row r="55" spans="2:2" ht="15.5" hidden="1" x14ac:dyDescent="0.35"/>
    <row r="56" spans="2:2" ht="15.5" hidden="1" x14ac:dyDescent="0.35"/>
    <row r="57" spans="2:2" ht="15.5" hidden="1" x14ac:dyDescent="0.35"/>
    <row r="58" spans="2:2" ht="15.5" hidden="1" x14ac:dyDescent="0.35"/>
    <row r="59" spans="2:2" ht="15.5" hidden="1" x14ac:dyDescent="0.35"/>
    <row r="60" spans="2:2" ht="15.5" hidden="1" x14ac:dyDescent="0.35"/>
    <row r="61" spans="2:2" ht="15.5" hidden="1" x14ac:dyDescent="0.35"/>
    <row r="62" spans="2:2" ht="15.5" hidden="1" x14ac:dyDescent="0.35"/>
    <row r="63" spans="2:2" ht="15.5" hidden="1" x14ac:dyDescent="0.35"/>
    <row r="64" spans="2:2" ht="15.5" hidden="1" x14ac:dyDescent="0.35"/>
    <row r="65" ht="15.5" hidden="1" x14ac:dyDescent="0.35"/>
    <row r="66" ht="15.5" hidden="1" x14ac:dyDescent="0.35"/>
    <row r="67" ht="15.5" hidden="1" x14ac:dyDescent="0.35"/>
    <row r="68" ht="15.5" hidden="1" x14ac:dyDescent="0.35"/>
    <row r="69" ht="15.5" hidden="1" x14ac:dyDescent="0.35"/>
    <row r="70" ht="15.5" hidden="1" x14ac:dyDescent="0.35"/>
    <row r="71" ht="15.65" customHeight="1" x14ac:dyDescent="0.35"/>
  </sheetData>
  <sheetProtection algorithmName="SHA-512" hashValue="+M6BXOzJ9iVM9JJgT3G719NBlidchRFyGM6CQGi+Qe9UuHXRRKLrrUWLLbiAmaNqthJ0ymvwuCtjzGZ3Ksrbmw==" saltValue="E9FIUop5KsH/t7eyFOYSeQ==" spinCount="100000" sheet="1" objects="1" scenarios="1" selectLockedCells="1"/>
  <mergeCells count="12">
    <mergeCell ref="B46:L46"/>
    <mergeCell ref="B47:L47"/>
    <mergeCell ref="B2:L2"/>
    <mergeCell ref="B10:B11"/>
    <mergeCell ref="C10:C11"/>
    <mergeCell ref="D10:D11"/>
    <mergeCell ref="E10:E11"/>
    <mergeCell ref="F10:F11"/>
    <mergeCell ref="H10:H11"/>
    <mergeCell ref="I10:K10"/>
    <mergeCell ref="L10:L11"/>
    <mergeCell ref="G10:G11"/>
  </mergeCells>
  <conditionalFormatting sqref="B2">
    <cfRule type="containsText" dxfId="9" priority="10" operator="containsText" text="Incomplete">
      <formula>NOT(ISERROR(SEARCH("Incomplete",B2)))</formula>
    </cfRule>
  </conditionalFormatting>
  <conditionalFormatting sqref="N2:N29">
    <cfRule type="cellIs" dxfId="8" priority="5" operator="equal">
      <formula>"Complete"</formula>
    </cfRule>
    <cfRule type="cellIs" dxfId="7" priority="6" operator="equal">
      <formula>"Incomplete"</formula>
    </cfRule>
  </conditionalFormatting>
  <dataValidations count="6">
    <dataValidation type="decimal" allowBlank="1" showInputMessage="1" showErrorMessage="1" errorTitle="Input Error" error="Please enter a whole-number percentage between 0-100" sqref="D39:D43">
      <formula1>0</formula1>
      <formula2>100</formula2>
    </dataValidation>
    <dataValidation type="list" allowBlank="1" showInputMessage="1" showErrorMessage="1" sqref="E32:E36 E39:E43">
      <formula1>"IOM, UK, Other"</formula1>
    </dataValidation>
    <dataValidation type="textLength" operator="greaterThanOrEqual" allowBlank="1" showInputMessage="1" showErrorMessage="1" sqref="C32:C36 C39:C43">
      <formula1>0</formula1>
    </dataValidation>
    <dataValidation type="whole" operator="greaterThanOrEqual" allowBlank="1" showInputMessage="1" showErrorMessage="1" errorTitle="Input Error" error="Please enter a whole number greater than or equal to 0." sqref="D8:E8 D12:K19 D26:F29">
      <formula1>0</formula1>
    </dataValidation>
    <dataValidation type="list" allowBlank="1" showInputMessage="1" showErrorMessage="1" sqref="D4:D5 F39:F43 F32:F36">
      <formula1>"Yes, No"</formula1>
    </dataValidation>
    <dataValidation type="decimal" allowBlank="1" showInputMessage="1" showErrorMessage="1" errorTitle="Input Error" error="Please enter a whole-number percentage between 0-100." sqref="D32:D36">
      <formula1>0</formula1>
      <formula2>100</formula2>
    </dataValidation>
  </dataValidations>
  <pageMargins left="0.7" right="0.7" top="0.75" bottom="0.75" header="0.3" footer="0.3"/>
  <pageSetup paperSize="9" scale="5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70" zoomScaleNormal="70" workbookViewId="0">
      <selection activeCell="D4" sqref="D4"/>
    </sheetView>
  </sheetViews>
  <sheetFormatPr defaultColWidth="0" defaultRowHeight="15.5" zeroHeight="1" x14ac:dyDescent="0.35"/>
  <cols>
    <col min="1" max="1" width="7.58203125" style="15" customWidth="1"/>
    <col min="2" max="2" width="10.58203125" customWidth="1"/>
    <col min="3" max="3" width="61.6640625" customWidth="1"/>
    <col min="4" max="4" width="16.6640625" customWidth="1"/>
    <col min="5" max="5" width="17.08203125" customWidth="1"/>
    <col min="6" max="6" width="9" customWidth="1"/>
    <col min="7" max="7" width="9" style="15" customWidth="1"/>
    <col min="8" max="8" width="15.4140625" style="46" customWidth="1"/>
    <col min="9" max="9" width="9" style="15" customWidth="1"/>
    <col min="10" max="10" width="0" hidden="1" customWidth="1"/>
    <col min="11" max="16384" width="9" hidden="1"/>
  </cols>
  <sheetData>
    <row r="1" spans="1:10" s="58" customFormat="1" ht="69" customHeight="1" x14ac:dyDescent="0.35">
      <c r="A1" s="146">
        <v>1</v>
      </c>
      <c r="H1" s="127"/>
    </row>
    <row r="2" spans="1:10" s="58" customFormat="1" ht="45" customHeight="1" x14ac:dyDescent="0.35">
      <c r="B2" s="233" t="s">
        <v>127</v>
      </c>
      <c r="C2" s="233"/>
      <c r="D2" s="233"/>
      <c r="E2" s="233"/>
      <c r="F2" s="233"/>
      <c r="G2" s="123"/>
      <c r="H2" s="128" t="str">
        <f>IF(COUNTIF(H4:H14,"Incomplete")&gt;0,"Incomplete","Complete")</f>
        <v>Incomplete</v>
      </c>
      <c r="I2" s="124"/>
      <c r="J2" s="124"/>
    </row>
    <row r="3" spans="1:10" s="1" customFormat="1" ht="39.75" customHeight="1" x14ac:dyDescent="0.35">
      <c r="A3" s="58"/>
      <c r="B3" s="4" t="s">
        <v>211</v>
      </c>
      <c r="C3" s="3" t="s">
        <v>63</v>
      </c>
      <c r="D3" s="4" t="s">
        <v>99</v>
      </c>
      <c r="E3" s="58"/>
      <c r="F3" s="127"/>
      <c r="G3" s="129"/>
      <c r="H3" s="127"/>
      <c r="I3" s="58"/>
    </row>
    <row r="4" spans="1:10" s="1" customFormat="1" ht="24" customHeight="1" x14ac:dyDescent="0.35">
      <c r="A4" s="58"/>
      <c r="B4" s="174">
        <v>14.1</v>
      </c>
      <c r="C4" s="2" t="s">
        <v>217</v>
      </c>
      <c r="D4" s="145"/>
      <c r="E4" s="58"/>
      <c r="F4" s="58"/>
      <c r="G4" s="127"/>
      <c r="H4" s="127" t="str">
        <f>IF(OR(D4=""),"Incomplete","Complete")</f>
        <v>Incomplete</v>
      </c>
      <c r="I4" s="58"/>
    </row>
    <row r="5" spans="1:10" s="1" customFormat="1" ht="37.5" customHeight="1" x14ac:dyDescent="0.35">
      <c r="A5" s="58"/>
      <c r="B5" s="174">
        <v>14.2</v>
      </c>
      <c r="C5" s="2" t="s">
        <v>197</v>
      </c>
      <c r="D5" s="142"/>
      <c r="E5" s="58"/>
      <c r="F5" s="127"/>
      <c r="G5" s="127"/>
      <c r="H5" s="127" t="str">
        <f>IF(OR(D5=""),"Incomplete","Complete")</f>
        <v>Incomplete</v>
      </c>
      <c r="I5" s="58"/>
    </row>
    <row r="6" spans="1:10" s="1" customFormat="1" ht="24" customHeight="1" x14ac:dyDescent="0.35">
      <c r="A6" s="58"/>
      <c r="B6" s="174">
        <v>14.3</v>
      </c>
      <c r="C6" s="9" t="s">
        <v>62</v>
      </c>
      <c r="D6" s="150">
        <f>SUM(D4:D5)</f>
        <v>0</v>
      </c>
      <c r="E6" s="58"/>
      <c r="F6" s="127"/>
      <c r="G6" s="127"/>
      <c r="H6" s="127"/>
      <c r="I6" s="58"/>
    </row>
    <row r="7" spans="1:10" s="1" customFormat="1" ht="24" customHeight="1" x14ac:dyDescent="0.35">
      <c r="A7" s="58"/>
      <c r="B7" s="174">
        <v>14.4</v>
      </c>
      <c r="C7" s="9" t="s">
        <v>97</v>
      </c>
      <c r="D7" s="142"/>
      <c r="E7" s="58"/>
      <c r="F7" s="58"/>
      <c r="G7" s="232"/>
      <c r="H7" s="133" t="str">
        <f>IF(OR(D7=""),"Incomplete","Complete")</f>
        <v>Incomplete</v>
      </c>
      <c r="I7" s="58"/>
    </row>
    <row r="8" spans="1:10" s="1" customFormat="1" ht="21.75" customHeight="1" x14ac:dyDescent="0.35">
      <c r="A8" s="58"/>
      <c r="B8" s="174">
        <v>14.5</v>
      </c>
      <c r="C8" s="9" t="s">
        <v>61</v>
      </c>
      <c r="D8" s="139"/>
      <c r="E8" s="127"/>
      <c r="F8" s="127"/>
      <c r="G8" s="232"/>
      <c r="H8" s="133" t="str">
        <f>IF(OR(D8=""),"Incomplete","Complete")</f>
        <v>Incomplete</v>
      </c>
      <c r="I8" s="58"/>
    </row>
    <row r="9" spans="1:10" s="58" customFormat="1" ht="16.5" customHeight="1" x14ac:dyDescent="0.35">
      <c r="B9" s="135"/>
      <c r="C9" s="136"/>
      <c r="D9" s="131"/>
      <c r="E9" s="131"/>
      <c r="F9" s="134"/>
      <c r="G9" s="130"/>
      <c r="H9" s="132"/>
    </row>
    <row r="10" spans="1:10" s="1" customFormat="1" ht="26.25" customHeight="1" x14ac:dyDescent="0.35">
      <c r="A10" s="58"/>
      <c r="B10" s="234" t="s">
        <v>146</v>
      </c>
      <c r="C10" s="235"/>
      <c r="D10" s="235"/>
      <c r="E10" s="235"/>
      <c r="F10" s="236"/>
      <c r="G10" s="130"/>
      <c r="H10" s="132"/>
      <c r="I10" s="58"/>
    </row>
    <row r="11" spans="1:10" s="1" customFormat="1" ht="91.5" customHeight="1" x14ac:dyDescent="0.35">
      <c r="A11" s="58"/>
      <c r="B11" s="214"/>
      <c r="C11" s="226"/>
      <c r="D11" s="226"/>
      <c r="E11" s="226"/>
      <c r="F11" s="227"/>
      <c r="G11" s="130"/>
      <c r="H11" s="132"/>
      <c r="I11" s="58"/>
    </row>
    <row r="12" spans="1:10" s="58" customFormat="1" ht="24" customHeight="1" x14ac:dyDescent="0.35">
      <c r="B12" s="135"/>
      <c r="C12" s="136"/>
      <c r="D12" s="131"/>
      <c r="E12" s="131"/>
      <c r="F12" s="131"/>
      <c r="G12" s="131"/>
      <c r="H12" s="132"/>
    </row>
    <row r="13" spans="1:10" s="1" customFormat="1" ht="43.5" customHeight="1" x14ac:dyDescent="0.35">
      <c r="A13" s="58"/>
      <c r="B13" s="4" t="s">
        <v>212</v>
      </c>
      <c r="C13" s="4" t="s">
        <v>151</v>
      </c>
      <c r="D13" s="4" t="s">
        <v>59</v>
      </c>
      <c r="E13" s="131"/>
      <c r="F13" s="129"/>
      <c r="G13" s="58"/>
      <c r="H13" s="132"/>
      <c r="I13" s="58"/>
    </row>
    <row r="14" spans="1:10" s="1" customFormat="1" ht="43.5" customHeight="1" x14ac:dyDescent="0.35">
      <c r="A14" s="58"/>
      <c r="B14" s="175">
        <v>14.6</v>
      </c>
      <c r="C14" s="8" t="s">
        <v>157</v>
      </c>
      <c r="D14" s="181"/>
      <c r="E14" s="58"/>
      <c r="F14" s="131"/>
      <c r="G14" s="131"/>
      <c r="H14" s="133" t="str">
        <f>IF(OR(D14=""),"Incomplete","Complete")</f>
        <v>Incomplete</v>
      </c>
      <c r="I14" s="58"/>
    </row>
    <row r="15" spans="1:10" x14ac:dyDescent="0.35">
      <c r="B15" s="15"/>
      <c r="C15" s="15"/>
      <c r="D15" s="15"/>
      <c r="E15" s="15"/>
      <c r="F15" s="15"/>
    </row>
    <row r="16" spans="1:10" ht="23.25" customHeight="1" x14ac:dyDescent="0.35">
      <c r="B16" s="228" t="s">
        <v>146</v>
      </c>
      <c r="C16" s="237"/>
      <c r="D16" s="237"/>
      <c r="E16" s="237"/>
      <c r="F16" s="237"/>
    </row>
    <row r="17" spans="2:6" ht="91.5" customHeight="1" x14ac:dyDescent="0.35">
      <c r="B17" s="214"/>
      <c r="C17" s="226"/>
      <c r="D17" s="226"/>
      <c r="E17" s="226"/>
      <c r="F17" s="227"/>
    </row>
    <row r="18" spans="2:6" x14ac:dyDescent="0.35">
      <c r="B18" s="15"/>
      <c r="C18" s="15"/>
      <c r="D18" s="15"/>
      <c r="E18" s="15"/>
      <c r="F18" s="15"/>
    </row>
    <row r="19" spans="2:6" x14ac:dyDescent="0.35"/>
    <row r="20" spans="2:6" x14ac:dyDescent="0.35"/>
    <row r="21" spans="2:6" x14ac:dyDescent="0.35"/>
    <row r="22" spans="2:6" x14ac:dyDescent="0.35"/>
  </sheetData>
  <sheetProtection algorithmName="SHA-512" hashValue="r+rZflMuox08o8fHMRIKhFKNz4lIVwmfwPHrrtbmdRXGn8dqrW/sLIsJPAHnrXSAlpTZm9rSwgR4vRq6FsjV7w==" saltValue="yUQRLh6j4wY+f4ciLYDQyw==" spinCount="100000" sheet="1" objects="1" scenarios="1" selectLockedCells="1"/>
  <dataConsolidate/>
  <mergeCells count="6">
    <mergeCell ref="B17:F17"/>
    <mergeCell ref="G7:G8"/>
    <mergeCell ref="B2:F2"/>
    <mergeCell ref="B11:F11"/>
    <mergeCell ref="B10:F10"/>
    <mergeCell ref="B16:F16"/>
  </mergeCells>
  <conditionalFormatting sqref="B2">
    <cfRule type="containsText" dxfId="6" priority="3" operator="containsText" text="Incomplete">
      <formula>NOT(ISERROR(SEARCH("Incomplete",B2)))</formula>
    </cfRule>
  </conditionalFormatting>
  <conditionalFormatting sqref="H1:H1048576">
    <cfRule type="cellIs" dxfId="5" priority="1" operator="equal">
      <formula>"Complete"</formula>
    </cfRule>
    <cfRule type="cellIs" dxfId="4" priority="2" operator="equal">
      <formula>"Incomplete"</formula>
    </cfRule>
  </conditionalFormatting>
  <dataValidations count="4">
    <dataValidation type="date" operator="greaterThanOrEqual" allowBlank="1" showInputMessage="1" showErrorMessage="1" errorTitle="Input Error" error="Please enter date in dd/mm/yyyy format." sqref="D8">
      <formula1>36526</formula1>
    </dataValidation>
    <dataValidation type="whole" operator="equal" allowBlank="1" showInputMessage="1" showErrorMessage="1" errorTitle="Input error" error="This figure should equal the total turnover in cell D6" sqref="D7">
      <formula1>D6</formula1>
    </dataValidation>
    <dataValidation type="decimal" operator="greaterThanOrEqual" allowBlank="1" showInputMessage="1" showErrorMessage="1" errorTitle="Input Error" error="Please enter a whole number greater than or equal to 0." sqref="D14">
      <formula1>0</formula1>
    </dataValidation>
    <dataValidation type="whole" operator="greaterThanOrEqual" allowBlank="1" showInputMessage="1" showErrorMessage="1" errorTitle="Input Error" error="Please enter a whole number greater than or equal to 0." sqref="D4:D5">
      <formula1>0</formula1>
    </dataValidation>
  </dataValidations>
  <pageMargins left="0.7" right="0.7" top="0.75" bottom="0.75" header="0.3" footer="0.3"/>
  <pageSetup paperSize="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zoomScale="80" zoomScaleNormal="80" workbookViewId="0">
      <selection activeCell="D7" sqref="D7"/>
    </sheetView>
  </sheetViews>
  <sheetFormatPr defaultColWidth="0" defaultRowHeight="15.5" zeroHeight="1" x14ac:dyDescent="0.35"/>
  <cols>
    <col min="1" max="1" width="3.9140625" customWidth="1"/>
    <col min="2" max="2" width="14.1640625" customWidth="1"/>
    <col min="3" max="3" width="54.9140625" customWidth="1"/>
    <col min="4" max="4" width="22.08203125" customWidth="1"/>
    <col min="5" max="5" width="8.6640625" customWidth="1"/>
    <col min="6" max="6" width="12.4140625" customWidth="1"/>
    <col min="7" max="7" width="8.6640625" customWidth="1"/>
    <col min="8" max="16384" width="8.6640625" hidden="1"/>
  </cols>
  <sheetData>
    <row r="1" spans="1:7" x14ac:dyDescent="0.35">
      <c r="A1" s="148">
        <v>1</v>
      </c>
      <c r="B1" s="111"/>
      <c r="C1" s="111"/>
      <c r="D1" s="111"/>
      <c r="E1" s="111"/>
      <c r="F1" s="111"/>
      <c r="G1" s="182"/>
    </row>
    <row r="2" spans="1:7" x14ac:dyDescent="0.35">
      <c r="A2" s="111"/>
      <c r="B2" s="111"/>
      <c r="C2" s="111"/>
      <c r="D2" s="111"/>
      <c r="E2" s="111"/>
      <c r="F2" s="111"/>
      <c r="G2" s="182"/>
    </row>
    <row r="3" spans="1:7" x14ac:dyDescent="0.35">
      <c r="A3" s="111"/>
      <c r="B3" s="111"/>
      <c r="C3" s="111"/>
      <c r="D3" s="111"/>
      <c r="E3" s="111"/>
      <c r="F3" s="111"/>
      <c r="G3" s="182"/>
    </row>
    <row r="4" spans="1:7" ht="26" x14ac:dyDescent="0.35">
      <c r="A4" s="113"/>
      <c r="B4" s="233" t="s">
        <v>142</v>
      </c>
      <c r="C4" s="233"/>
      <c r="D4" s="233"/>
      <c r="E4" s="233"/>
      <c r="F4" s="112" t="str">
        <f>IF(COUNTIF(F7:F42,"Incomplete")&gt;0,"Incomplete","Complete")</f>
        <v>Incomplete</v>
      </c>
      <c r="G4" s="182"/>
    </row>
    <row r="5" spans="1:7" ht="12" customHeight="1" x14ac:dyDescent="0.35">
      <c r="A5" s="113"/>
      <c r="B5" s="180"/>
      <c r="C5" s="180"/>
      <c r="D5" s="180"/>
      <c r="E5" s="180"/>
      <c r="F5" s="112"/>
      <c r="G5" s="182"/>
    </row>
    <row r="6" spans="1:7" x14ac:dyDescent="0.35">
      <c r="A6" s="111"/>
      <c r="B6" s="179" t="s">
        <v>98</v>
      </c>
      <c r="C6" s="179" t="s">
        <v>201</v>
      </c>
      <c r="D6" s="179" t="s">
        <v>44</v>
      </c>
      <c r="E6" s="58"/>
      <c r="F6" s="112"/>
      <c r="G6" s="182"/>
    </row>
    <row r="7" spans="1:7" x14ac:dyDescent="0.35">
      <c r="A7" s="111"/>
      <c r="B7" s="62">
        <v>15.1</v>
      </c>
      <c r="C7" s="114" t="s">
        <v>203</v>
      </c>
      <c r="D7" s="142"/>
      <c r="E7" s="58"/>
      <c r="F7" s="112" t="str">
        <f>IF(OR(D7=""),"Incomplete","Complete")</f>
        <v>Incomplete</v>
      </c>
      <c r="G7" s="182"/>
    </row>
    <row r="8" spans="1:7" x14ac:dyDescent="0.35">
      <c r="A8" s="111"/>
      <c r="B8" s="62">
        <v>15.2</v>
      </c>
      <c r="C8" s="114" t="s">
        <v>204</v>
      </c>
      <c r="D8" s="142"/>
      <c r="E8" s="58"/>
      <c r="F8" s="112" t="str">
        <f t="shared" ref="F8:F19" si="0">IF(OR(D8=""),"Incomplete","Complete")</f>
        <v>Incomplete</v>
      </c>
      <c r="G8" s="182"/>
    </row>
    <row r="9" spans="1:7" x14ac:dyDescent="0.35">
      <c r="A9" s="111"/>
      <c r="B9" s="178">
        <v>15.3</v>
      </c>
      <c r="C9" s="165" t="s">
        <v>202</v>
      </c>
      <c r="D9" s="144"/>
      <c r="E9" s="58"/>
      <c r="F9" s="112" t="str">
        <f t="shared" si="0"/>
        <v>Incomplete</v>
      </c>
      <c r="G9" s="182"/>
    </row>
    <row r="10" spans="1:7" x14ac:dyDescent="0.35">
      <c r="A10" s="111"/>
      <c r="B10" s="178">
        <v>15.4</v>
      </c>
      <c r="C10" s="165" t="s">
        <v>66</v>
      </c>
      <c r="D10" s="144"/>
      <c r="E10" s="58"/>
      <c r="F10" s="112" t="str">
        <f t="shared" si="0"/>
        <v>Incomplete</v>
      </c>
      <c r="G10" s="182"/>
    </row>
    <row r="11" spans="1:7" x14ac:dyDescent="0.35">
      <c r="A11" s="111"/>
      <c r="B11" s="178">
        <v>15.5</v>
      </c>
      <c r="C11" s="165" t="s">
        <v>65</v>
      </c>
      <c r="D11" s="144"/>
      <c r="E11" s="58"/>
      <c r="F11" s="112" t="str">
        <f t="shared" si="0"/>
        <v>Incomplete</v>
      </c>
      <c r="G11" s="182"/>
    </row>
    <row r="12" spans="1:7" ht="31" x14ac:dyDescent="0.35">
      <c r="A12" s="111"/>
      <c r="B12" s="62">
        <v>15.6</v>
      </c>
      <c r="C12" s="115" t="s">
        <v>180</v>
      </c>
      <c r="D12" s="144"/>
      <c r="E12" s="58"/>
      <c r="F12" s="112" t="str">
        <f t="shared" si="0"/>
        <v>Incomplete</v>
      </c>
      <c r="G12" s="182"/>
    </row>
    <row r="13" spans="1:7" ht="31" x14ac:dyDescent="0.35">
      <c r="A13" s="111"/>
      <c r="B13" s="62">
        <v>15.7</v>
      </c>
      <c r="C13" s="116" t="s">
        <v>205</v>
      </c>
      <c r="D13" s="144"/>
      <c r="E13" s="58"/>
      <c r="F13" s="112" t="str">
        <f t="shared" si="0"/>
        <v>Incomplete</v>
      </c>
      <c r="G13" s="182"/>
    </row>
    <row r="14" spans="1:7" x14ac:dyDescent="0.35">
      <c r="A14" s="111"/>
      <c r="B14" s="62">
        <v>15.8</v>
      </c>
      <c r="C14" s="115" t="s">
        <v>182</v>
      </c>
      <c r="D14" s="142"/>
      <c r="E14" s="58"/>
      <c r="F14" s="112" t="str">
        <f t="shared" si="0"/>
        <v>Incomplete</v>
      </c>
      <c r="G14" s="182"/>
    </row>
    <row r="15" spans="1:7" x14ac:dyDescent="0.35">
      <c r="A15" s="111"/>
      <c r="B15" s="62">
        <v>15.9</v>
      </c>
      <c r="C15" s="115" t="s">
        <v>183</v>
      </c>
      <c r="D15" s="142"/>
      <c r="E15" s="58"/>
      <c r="F15" s="112" t="str">
        <f t="shared" si="0"/>
        <v>Incomplete</v>
      </c>
      <c r="G15" s="182"/>
    </row>
    <row r="16" spans="1:7" x14ac:dyDescent="0.35">
      <c r="A16" s="111"/>
      <c r="B16" s="98">
        <v>15.1</v>
      </c>
      <c r="C16" s="115" t="s">
        <v>184</v>
      </c>
      <c r="D16" s="142"/>
      <c r="E16" s="58"/>
      <c r="F16" s="112" t="str">
        <f t="shared" si="0"/>
        <v>Incomplete</v>
      </c>
      <c r="G16" s="182"/>
    </row>
    <row r="17" spans="1:7" ht="31" x14ac:dyDescent="0.35">
      <c r="A17" s="111"/>
      <c r="B17" s="62">
        <v>15.11</v>
      </c>
      <c r="C17" s="115" t="s">
        <v>185</v>
      </c>
      <c r="D17" s="142"/>
      <c r="E17" s="58"/>
      <c r="F17" s="112" t="str">
        <f t="shared" si="0"/>
        <v>Incomplete</v>
      </c>
      <c r="G17" s="182"/>
    </row>
    <row r="18" spans="1:7" x14ac:dyDescent="0.35">
      <c r="A18" s="111"/>
      <c r="B18" s="98">
        <v>15.12</v>
      </c>
      <c r="C18" s="115" t="s">
        <v>186</v>
      </c>
      <c r="D18" s="142"/>
      <c r="E18" s="58"/>
      <c r="F18" s="112" t="str">
        <f t="shared" si="0"/>
        <v>Incomplete</v>
      </c>
      <c r="G18" s="182"/>
    </row>
    <row r="19" spans="1:7" x14ac:dyDescent="0.35">
      <c r="A19" s="111"/>
      <c r="B19" s="98">
        <v>15.13</v>
      </c>
      <c r="C19" s="115" t="s">
        <v>187</v>
      </c>
      <c r="D19" s="142"/>
      <c r="E19" s="58"/>
      <c r="F19" s="112" t="str">
        <f t="shared" si="0"/>
        <v>Incomplete</v>
      </c>
      <c r="G19" s="182"/>
    </row>
    <row r="20" spans="1:7" x14ac:dyDescent="0.35">
      <c r="A20" s="111"/>
      <c r="B20" s="166">
        <v>15.14</v>
      </c>
      <c r="C20" s="167" t="s">
        <v>188</v>
      </c>
      <c r="D20" s="168">
        <f>D7+D8+D14+D16+D18</f>
        <v>0</v>
      </c>
      <c r="E20" s="58"/>
      <c r="F20" s="111"/>
      <c r="G20" s="182"/>
    </row>
    <row r="21" spans="1:7" x14ac:dyDescent="0.35">
      <c r="A21" s="111"/>
      <c r="B21" s="166">
        <v>15.15</v>
      </c>
      <c r="C21" s="167" t="s">
        <v>190</v>
      </c>
      <c r="D21" s="168">
        <f>D12+D13+D15+D17+D19</f>
        <v>0</v>
      </c>
      <c r="E21" s="58"/>
      <c r="F21" s="111"/>
      <c r="G21" s="182"/>
    </row>
    <row r="22" spans="1:7" x14ac:dyDescent="0.35">
      <c r="A22" s="111"/>
      <c r="B22" s="117">
        <v>15.16</v>
      </c>
      <c r="C22" s="118" t="s">
        <v>189</v>
      </c>
      <c r="D22" s="168">
        <f>D20+D21</f>
        <v>0</v>
      </c>
      <c r="E22" s="58"/>
      <c r="F22" s="111"/>
      <c r="G22" s="182"/>
    </row>
    <row r="23" spans="1:7" ht="31" x14ac:dyDescent="0.35">
      <c r="A23" s="111"/>
      <c r="B23" s="62">
        <v>15.17</v>
      </c>
      <c r="C23" s="115" t="s">
        <v>178</v>
      </c>
      <c r="D23" s="142"/>
      <c r="E23" s="58"/>
      <c r="F23" s="112" t="str">
        <f>IF(OR(D23=""),"Incomplete","Complete")</f>
        <v>Incomplete</v>
      </c>
      <c r="G23" s="182"/>
    </row>
    <row r="24" spans="1:7" ht="31" x14ac:dyDescent="0.35">
      <c r="A24" s="111"/>
      <c r="B24" s="62">
        <v>15.18</v>
      </c>
      <c r="C24" s="115" t="s">
        <v>179</v>
      </c>
      <c r="D24" s="142"/>
      <c r="E24" s="58"/>
      <c r="F24" s="112" t="str">
        <f>IF(OR(D24=""),"Incomplete","Complete")</f>
        <v>Incomplete</v>
      </c>
      <c r="G24" s="182"/>
    </row>
    <row r="25" spans="1:7" x14ac:dyDescent="0.35">
      <c r="A25" s="111"/>
      <c r="B25" s="117">
        <v>15.19</v>
      </c>
      <c r="C25" s="118" t="s">
        <v>181</v>
      </c>
      <c r="D25" s="143">
        <f>D23+D24</f>
        <v>0</v>
      </c>
      <c r="E25" s="58"/>
      <c r="F25" s="112"/>
      <c r="G25" s="182"/>
    </row>
    <row r="26" spans="1:7" x14ac:dyDescent="0.35">
      <c r="A26" s="111"/>
      <c r="B26" s="169">
        <v>15.2</v>
      </c>
      <c r="C26" s="118" t="s">
        <v>206</v>
      </c>
      <c r="D26" s="143">
        <f>D22+D25</f>
        <v>0</v>
      </c>
      <c r="E26" s="58"/>
      <c r="F26" s="111"/>
      <c r="G26" s="182"/>
    </row>
    <row r="27" spans="1:7" x14ac:dyDescent="0.35">
      <c r="A27" s="111"/>
      <c r="B27" s="119"/>
      <c r="C27" s="119"/>
      <c r="D27" s="119"/>
      <c r="E27" s="119"/>
      <c r="F27" s="111"/>
      <c r="G27" s="182"/>
    </row>
    <row r="28" spans="1:7" x14ac:dyDescent="0.35">
      <c r="A28" s="111"/>
      <c r="B28" s="179" t="s">
        <v>100</v>
      </c>
      <c r="C28" s="179" t="s">
        <v>57</v>
      </c>
      <c r="D28" s="179" t="s">
        <v>56</v>
      </c>
      <c r="E28" s="58"/>
      <c r="F28" s="111"/>
      <c r="G28" s="182"/>
    </row>
    <row r="29" spans="1:7" ht="31" x14ac:dyDescent="0.35">
      <c r="A29" s="111"/>
      <c r="B29" s="62">
        <v>16.100000000000001</v>
      </c>
      <c r="C29" s="107" t="s">
        <v>55</v>
      </c>
      <c r="D29" s="142"/>
      <c r="E29" s="58"/>
      <c r="F29" s="112" t="str">
        <f>IF(OR(D29=""),"Incomplete","Complete")</f>
        <v>Incomplete</v>
      </c>
      <c r="G29" s="182"/>
    </row>
    <row r="30" spans="1:7" ht="31" x14ac:dyDescent="0.35">
      <c r="A30" s="111"/>
      <c r="B30" s="62">
        <v>16.2</v>
      </c>
      <c r="C30" s="107" t="s">
        <v>54</v>
      </c>
      <c r="D30" s="142"/>
      <c r="E30" s="58"/>
      <c r="F30" s="112" t="str">
        <f t="shared" ref="F30:F32" si="1">IF(OR(D30=""),"Incomplete","Complete")</f>
        <v>Incomplete</v>
      </c>
      <c r="G30" s="182"/>
    </row>
    <row r="31" spans="1:7" ht="31" x14ac:dyDescent="0.35">
      <c r="A31" s="111"/>
      <c r="B31" s="62">
        <v>16.3</v>
      </c>
      <c r="C31" s="107" t="s">
        <v>53</v>
      </c>
      <c r="D31" s="142"/>
      <c r="E31" s="58"/>
      <c r="F31" s="112" t="str">
        <f t="shared" si="1"/>
        <v>Incomplete</v>
      </c>
      <c r="G31" s="182"/>
    </row>
    <row r="32" spans="1:7" ht="31" x14ac:dyDescent="0.35">
      <c r="A32" s="111"/>
      <c r="B32" s="62">
        <v>16.399999999999999</v>
      </c>
      <c r="C32" s="107" t="s">
        <v>165</v>
      </c>
      <c r="D32" s="142"/>
      <c r="E32" s="58"/>
      <c r="F32" s="112" t="str">
        <f t="shared" si="1"/>
        <v>Incomplete</v>
      </c>
      <c r="G32" s="182"/>
    </row>
    <row r="33" spans="1:7" x14ac:dyDescent="0.35">
      <c r="A33" s="111"/>
      <c r="B33" s="119"/>
      <c r="C33" s="58"/>
      <c r="D33" s="58"/>
      <c r="E33" s="58"/>
      <c r="F33" s="111"/>
      <c r="G33" s="182"/>
    </row>
    <row r="34" spans="1:7" x14ac:dyDescent="0.35">
      <c r="A34" s="111"/>
      <c r="B34" s="179" t="s">
        <v>128</v>
      </c>
      <c r="C34" s="179" t="s">
        <v>51</v>
      </c>
      <c r="D34" s="179" t="s">
        <v>44</v>
      </c>
      <c r="E34" s="58"/>
      <c r="F34" s="111"/>
      <c r="G34" s="182"/>
    </row>
    <row r="35" spans="1:7" ht="31" x14ac:dyDescent="0.35">
      <c r="A35" s="111"/>
      <c r="B35" s="62">
        <v>17.100000000000001</v>
      </c>
      <c r="C35" s="107" t="s">
        <v>50</v>
      </c>
      <c r="D35" s="142"/>
      <c r="E35" s="58"/>
      <c r="F35" s="112" t="str">
        <f>IF(OR(D35=""),"Incomplete","Complete")</f>
        <v>Incomplete</v>
      </c>
      <c r="G35" s="182"/>
    </row>
    <row r="36" spans="1:7" ht="31" x14ac:dyDescent="0.35">
      <c r="A36" s="111"/>
      <c r="B36" s="62">
        <v>17.2</v>
      </c>
      <c r="C36" s="107" t="s">
        <v>49</v>
      </c>
      <c r="D36" s="142"/>
      <c r="E36" s="58"/>
      <c r="F36" s="112" t="str">
        <f>IF(OR(D36=""),"Incomplete","Complete")</f>
        <v>Incomplete</v>
      </c>
      <c r="G36" s="182"/>
    </row>
    <row r="37" spans="1:7" ht="31" x14ac:dyDescent="0.35">
      <c r="A37" s="111"/>
      <c r="B37" s="62">
        <v>17.3</v>
      </c>
      <c r="C37" s="107" t="s">
        <v>48</v>
      </c>
      <c r="D37" s="142"/>
      <c r="E37" s="58"/>
      <c r="F37" s="112" t="str">
        <f>IF(OR(D37=""),"Incomplete","Complete")</f>
        <v>Incomplete</v>
      </c>
      <c r="G37" s="182"/>
    </row>
    <row r="38" spans="1:7" ht="31" x14ac:dyDescent="0.35">
      <c r="A38" s="111"/>
      <c r="B38" s="62">
        <v>17.399999999999999</v>
      </c>
      <c r="C38" s="107" t="s">
        <v>47</v>
      </c>
      <c r="D38" s="142"/>
      <c r="E38" s="58"/>
      <c r="F38" s="112" t="str">
        <f>IF(OR(D38=""),"Incomplete","Complete")</f>
        <v>Incomplete</v>
      </c>
      <c r="G38" s="182"/>
    </row>
    <row r="39" spans="1:7" x14ac:dyDescent="0.35">
      <c r="A39" s="111"/>
      <c r="B39" s="119"/>
      <c r="C39" s="58"/>
      <c r="D39" s="58"/>
      <c r="E39" s="58"/>
      <c r="F39" s="111"/>
      <c r="G39" s="182"/>
    </row>
    <row r="40" spans="1:7" x14ac:dyDescent="0.35">
      <c r="A40" s="111"/>
      <c r="B40" s="179" t="s">
        <v>129</v>
      </c>
      <c r="C40" s="179" t="s">
        <v>45</v>
      </c>
      <c r="D40" s="179" t="s">
        <v>44</v>
      </c>
      <c r="E40" s="58"/>
      <c r="F40" s="111"/>
      <c r="G40" s="182"/>
    </row>
    <row r="41" spans="1:7" x14ac:dyDescent="0.35">
      <c r="A41" s="111"/>
      <c r="B41" s="62">
        <v>18.100000000000001</v>
      </c>
      <c r="C41" s="120" t="s">
        <v>102</v>
      </c>
      <c r="D41" s="142"/>
      <c r="E41" s="58"/>
      <c r="F41" s="112" t="str">
        <f>IF(OR(D41=""),"Incomplete","Complete")</f>
        <v>Incomplete</v>
      </c>
      <c r="G41" s="182"/>
    </row>
    <row r="42" spans="1:7" x14ac:dyDescent="0.35">
      <c r="A42" s="111"/>
      <c r="B42" s="62">
        <v>18.2</v>
      </c>
      <c r="C42" s="120" t="s">
        <v>103</v>
      </c>
      <c r="D42" s="142"/>
      <c r="E42" s="58"/>
      <c r="F42" s="112" t="str">
        <f>IF(OR(D42=""),"Incomplete","Complete")</f>
        <v>Incomplete</v>
      </c>
      <c r="G42" s="182"/>
    </row>
    <row r="43" spans="1:7" ht="31" x14ac:dyDescent="0.35">
      <c r="A43" s="111"/>
      <c r="B43" s="62">
        <v>18.3</v>
      </c>
      <c r="C43" s="120" t="s">
        <v>207</v>
      </c>
      <c r="D43" s="121"/>
      <c r="E43" s="58"/>
      <c r="F43" s="111"/>
      <c r="G43" s="182"/>
    </row>
    <row r="44" spans="1:7" x14ac:dyDescent="0.35">
      <c r="A44" s="111"/>
      <c r="B44" s="119"/>
      <c r="C44" s="58"/>
      <c r="D44" s="58"/>
      <c r="E44" s="58"/>
      <c r="F44" s="111"/>
      <c r="G44" s="182"/>
    </row>
    <row r="45" spans="1:7" ht="31" x14ac:dyDescent="0.35">
      <c r="A45" s="111"/>
      <c r="B45" s="179" t="s">
        <v>130</v>
      </c>
      <c r="C45" s="50" t="s">
        <v>84</v>
      </c>
      <c r="D45" s="58"/>
      <c r="E45" s="58"/>
      <c r="F45" s="111"/>
      <c r="G45" s="182"/>
    </row>
    <row r="46" spans="1:7" ht="31" x14ac:dyDescent="0.35">
      <c r="A46" s="111"/>
      <c r="B46" s="122">
        <v>19.100000000000001</v>
      </c>
      <c r="C46" s="122" t="s">
        <v>208</v>
      </c>
      <c r="D46" s="58"/>
      <c r="E46" s="58"/>
      <c r="F46" s="111"/>
      <c r="G46" s="182"/>
    </row>
    <row r="47" spans="1:7" x14ac:dyDescent="0.35">
      <c r="A47" s="111"/>
      <c r="B47" s="111"/>
      <c r="C47" s="111"/>
      <c r="D47" s="111"/>
      <c r="E47" s="111"/>
      <c r="F47" s="111"/>
      <c r="G47" s="182"/>
    </row>
    <row r="48" spans="1:7" x14ac:dyDescent="0.35">
      <c r="A48" s="182"/>
      <c r="B48" s="182"/>
      <c r="C48" s="182"/>
      <c r="D48" s="182"/>
      <c r="E48" s="182"/>
      <c r="F48" s="182"/>
      <c r="G48" s="182"/>
    </row>
  </sheetData>
  <sheetProtection algorithmName="SHA-512" hashValue="NA/L7A0mYpd1whePqeQ+nr2Fh29zZFCF95IrLv8eEgW++0EJnu4mA8secp/ikCpugd5yKAVRF8/2mp2UmbO33A==" saltValue="ArERPjBZ51T722bGXBbMPg==" spinCount="100000" sheet="1" objects="1" scenarios="1" selectLockedCells="1"/>
  <mergeCells count="1">
    <mergeCell ref="B4:E4"/>
  </mergeCells>
  <conditionalFormatting sqref="F1:F47">
    <cfRule type="cellIs" dxfId="3" priority="1" operator="equal">
      <formula>"Complete"</formula>
    </cfRule>
    <cfRule type="cellIs" dxfId="2" priority="2" operator="equal">
      <formula>"Incomplete"</formula>
    </cfRule>
  </conditionalFormatting>
  <dataValidations count="1">
    <dataValidation type="whole" operator="greaterThanOrEqual" allowBlank="1" showInputMessage="1" showErrorMessage="1" errorTitle="Input Error" error="Please enter a whole number greater than or equal to 0." sqref="D41:D42 D35:D38 D29:D32 D7:D19 D23:D24">
      <formula1>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Cover Sheet</vt:lpstr>
      <vt:lpstr>Staffing</vt:lpstr>
      <vt:lpstr>Breaches</vt:lpstr>
      <vt:lpstr>Complaints</vt:lpstr>
      <vt:lpstr>Outsourcing</vt:lpstr>
      <vt:lpstr>PII</vt:lpstr>
      <vt:lpstr>Clients' Assets</vt:lpstr>
      <vt:lpstr>Financial Information</vt:lpstr>
      <vt:lpstr>Client Base</vt:lpstr>
      <vt:lpstr>PTC Names</vt:lpstr>
      <vt:lpstr>Corporate and Nominee Companies</vt:lpstr>
      <vt:lpstr>Validation</vt:lpstr>
      <vt:lpstr>Breaches!Print_Area</vt:lpstr>
      <vt:lpstr>'Clients'' Assets'!Print_Area</vt:lpstr>
      <vt:lpstr>Complaints!Print_Area</vt:lpstr>
      <vt:lpstr>'Financial Information'!Print_Area</vt:lpstr>
      <vt:lpstr>Outsourcing!Print_Area</vt:lpstr>
      <vt:lpstr>PII!Print_Area</vt:lpstr>
      <vt:lpstr>Staffing!Print_Area</vt:lpstr>
    </vt:vector>
  </TitlesOfParts>
  <Company>Isle of Man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Crozier, Emma</dc:creator>
  <cp:lastModifiedBy>Lynch, Ros</cp:lastModifiedBy>
  <cp:lastPrinted>2023-01-19T10:48:10Z</cp:lastPrinted>
  <dcterms:created xsi:type="dcterms:W3CDTF">2022-08-19T09:36:30Z</dcterms:created>
  <dcterms:modified xsi:type="dcterms:W3CDTF">2024-01-19T11:19:38Z</dcterms:modified>
</cp:coreProperties>
</file>